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2.xml" ContentType="application/vnd.openxmlformats-officedocument.drawing+xml"/>
  <Override PartName="/xl/ctrlProps/ctrlProp12.xml" ContentType="application/vnd.ms-excel.controlproperties+xml"/>
  <Override PartName="/xl/ctrlProps/ctrlProp13.xml" ContentType="application/vnd.ms-excel.controlproperties+xml"/>
  <Override PartName="/xl/drawings/drawing3.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4.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5.xml" ContentType="application/vnd.openxmlformats-officedocument.drawing+xml"/>
  <Override PartName="/xl/ctrlProps/ctrlProp1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195" windowWidth="8115" windowHeight="7935" activeTab="3"/>
  </bookViews>
  <sheets>
    <sheet name="Principal" sheetId="1" r:id="rId1"/>
    <sheet name="JP" sheetId="2" r:id="rId2"/>
    <sheet name="CP" sheetId="3" r:id="rId3"/>
    <sheet name="OA" sheetId="4" r:id="rId4"/>
    <sheet name="Cálculos" sheetId="5" r:id="rId5"/>
  </sheets>
  <definedNames>
    <definedName name="_xlnm._FilterDatabase" localSheetId="4" hidden="1">Cálculos!$B$56:$J$56</definedName>
  </definedNames>
  <calcPr calcId="144525"/>
</workbook>
</file>

<file path=xl/calcChain.xml><?xml version="1.0" encoding="utf-8"?>
<calcChain xmlns="http://schemas.openxmlformats.org/spreadsheetml/2006/main">
  <c r="D14" i="3" l="1"/>
  <c r="D19" i="4"/>
  <c r="D21" i="4"/>
  <c r="D20" i="4"/>
  <c r="G22" i="5"/>
  <c r="G17" i="5"/>
  <c r="B5" i="5"/>
  <c r="G5" i="5" s="1"/>
  <c r="I5" i="5" s="1"/>
  <c r="B14" i="5"/>
  <c r="B66" i="5" s="1"/>
  <c r="I66" i="5" s="1"/>
  <c r="B13" i="5"/>
  <c r="B40" i="5" s="1"/>
  <c r="B12" i="5"/>
  <c r="B25" i="5" s="1"/>
  <c r="D25" i="5" s="1"/>
  <c r="G39" i="5" s="1"/>
  <c r="G64" i="5" s="1"/>
  <c r="B11" i="5"/>
  <c r="B63" i="5" s="1"/>
  <c r="J63" i="5" s="1"/>
  <c r="B10" i="5"/>
  <c r="B62" i="5" s="1"/>
  <c r="J62" i="5" s="1"/>
  <c r="B8" i="5"/>
  <c r="B35" i="5" s="1"/>
  <c r="B9" i="5"/>
  <c r="B61" i="5" s="1"/>
  <c r="B7" i="5"/>
  <c r="B20" i="5" s="1"/>
  <c r="B6" i="5"/>
  <c r="B58" i="5" s="1"/>
  <c r="D31" i="4"/>
  <c r="D30" i="4"/>
  <c r="D29" i="4"/>
  <c r="D28" i="4"/>
  <c r="D27" i="4"/>
  <c r="D26" i="4"/>
  <c r="D25" i="4"/>
  <c r="D24" i="4"/>
  <c r="D23" i="4"/>
  <c r="D22" i="4"/>
  <c r="D18" i="4"/>
  <c r="D17" i="4"/>
  <c r="D16" i="4"/>
  <c r="D15" i="4"/>
  <c r="D13" i="4"/>
  <c r="D19" i="2"/>
  <c r="D15" i="3"/>
  <c r="D16" i="3"/>
  <c r="D17" i="3"/>
  <c r="D18" i="3"/>
  <c r="D21" i="3"/>
  <c r="D22" i="3"/>
  <c r="D23" i="3"/>
  <c r="D24" i="3"/>
  <c r="D25" i="3"/>
  <c r="D26" i="3"/>
  <c r="D27" i="3"/>
  <c r="D28" i="3"/>
  <c r="D29" i="3"/>
  <c r="D30" i="3"/>
  <c r="D31" i="3"/>
  <c r="D13" i="3"/>
  <c r="D15" i="2"/>
  <c r="D16" i="2"/>
  <c r="D17" i="2"/>
  <c r="D18" i="2"/>
  <c r="D22" i="2"/>
  <c r="D23" i="2"/>
  <c r="D24" i="2"/>
  <c r="D25" i="2"/>
  <c r="D26" i="2"/>
  <c r="D27" i="2"/>
  <c r="D28" i="2"/>
  <c r="D29" i="2"/>
  <c r="D30" i="2"/>
  <c r="D31" i="2"/>
  <c r="D13" i="2"/>
  <c r="H50" i="5"/>
  <c r="G50" i="5"/>
  <c r="F50" i="5"/>
  <c r="E50" i="5"/>
  <c r="H49" i="5"/>
  <c r="G49" i="5"/>
  <c r="F49" i="5"/>
  <c r="E49" i="5"/>
  <c r="H48" i="5"/>
  <c r="G48" i="5"/>
  <c r="F48" i="5"/>
  <c r="E48" i="5"/>
  <c r="D50" i="5"/>
  <c r="D49" i="5"/>
  <c r="D48" i="5"/>
  <c r="C48" i="5"/>
  <c r="C50" i="5"/>
  <c r="C49" i="5"/>
  <c r="D14" i="2" l="1"/>
  <c r="D14" i="4"/>
  <c r="D19" i="3"/>
  <c r="D21" i="2"/>
  <c r="C11" i="5"/>
  <c r="C38" i="5" s="1"/>
  <c r="C63" i="5" s="1"/>
  <c r="D20" i="2"/>
  <c r="D20" i="3"/>
  <c r="D14" i="5"/>
  <c r="D41" i="5" s="1"/>
  <c r="D66" i="5" s="1"/>
  <c r="J66" i="5"/>
  <c r="C25" i="5"/>
  <c r="F39" i="5" s="1"/>
  <c r="F64" i="5" s="1"/>
  <c r="C12" i="5"/>
  <c r="C39" i="5" s="1"/>
  <c r="C64" i="5" s="1"/>
  <c r="D12" i="5"/>
  <c r="D39" i="5" s="1"/>
  <c r="D64" i="5" s="1"/>
  <c r="E14" i="5"/>
  <c r="E41" i="5" s="1"/>
  <c r="E66" i="5" s="1"/>
  <c r="D13" i="5"/>
  <c r="D40" i="5" s="1"/>
  <c r="D65" i="5" s="1"/>
  <c r="C13" i="5"/>
  <c r="C40" i="5" s="1"/>
  <c r="C65" i="5" s="1"/>
  <c r="E13" i="5"/>
  <c r="E40" i="5" s="1"/>
  <c r="E65" i="5" s="1"/>
  <c r="E12" i="5"/>
  <c r="E39" i="5" s="1"/>
  <c r="E64" i="5" s="1"/>
  <c r="I62" i="5"/>
  <c r="H5" i="5"/>
  <c r="P5" i="5"/>
  <c r="G7" i="5"/>
  <c r="O7" i="5" s="1"/>
  <c r="E6" i="5"/>
  <c r="E33" i="5" s="1"/>
  <c r="E58" i="5" s="1"/>
  <c r="J5" i="5"/>
  <c r="N5" i="5"/>
  <c r="C14" i="5"/>
  <c r="C41" i="5" s="1"/>
  <c r="C66" i="5" s="1"/>
  <c r="E25" i="5"/>
  <c r="I63" i="5"/>
  <c r="D11" i="5"/>
  <c r="D38" i="5" s="1"/>
  <c r="D63" i="5" s="1"/>
  <c r="G11" i="5"/>
  <c r="E11" i="5"/>
  <c r="C10" i="5"/>
  <c r="C37" i="5" s="1"/>
  <c r="C62" i="5" s="1"/>
  <c r="E10" i="5"/>
  <c r="D10" i="5"/>
  <c r="D37" i="5" s="1"/>
  <c r="D62" i="5" s="1"/>
  <c r="E9" i="5"/>
  <c r="E36" i="5" s="1"/>
  <c r="E61" i="5" s="1"/>
  <c r="E7" i="5"/>
  <c r="E34" i="5" s="1"/>
  <c r="E59" i="5" s="1"/>
  <c r="D5" i="5"/>
  <c r="K5" i="5"/>
  <c r="C5" i="5"/>
  <c r="C32" i="5" s="1"/>
  <c r="C57" i="5" s="1"/>
  <c r="M5" i="5"/>
  <c r="O5" i="5"/>
  <c r="L5" i="5"/>
  <c r="B57" i="5"/>
  <c r="E5" i="5"/>
  <c r="E32" i="5" s="1"/>
  <c r="E57" i="5" s="1"/>
  <c r="C9" i="5"/>
  <c r="C36" i="5" s="1"/>
  <c r="C61" i="5" s="1"/>
  <c r="D9" i="5"/>
  <c r="C7" i="5"/>
  <c r="C34" i="5" s="1"/>
  <c r="C59" i="5" s="1"/>
  <c r="D7" i="5"/>
  <c r="C6" i="5"/>
  <c r="C33" i="5" s="1"/>
  <c r="C58" i="5" s="1"/>
  <c r="D6" i="5"/>
  <c r="D33" i="5" s="1"/>
  <c r="D58" i="5" s="1"/>
  <c r="D8" i="5"/>
  <c r="E8" i="5"/>
  <c r="C8" i="5"/>
  <c r="G14" i="5"/>
  <c r="G6" i="5"/>
  <c r="G13" i="5"/>
  <c r="G9" i="5"/>
  <c r="G10" i="5"/>
  <c r="G12" i="5"/>
  <c r="G8" i="5"/>
  <c r="B34" i="5"/>
  <c r="B24" i="5"/>
  <c r="B38" i="5"/>
  <c r="B60" i="5"/>
  <c r="B18" i="5"/>
  <c r="B36" i="5"/>
  <c r="B32" i="5"/>
  <c r="B23" i="5"/>
  <c r="B65" i="5"/>
  <c r="B27" i="5"/>
  <c r="B41" i="5"/>
  <c r="B26" i="5"/>
  <c r="B64" i="5"/>
  <c r="B39" i="5"/>
  <c r="B37" i="5"/>
  <c r="B19" i="5"/>
  <c r="B33" i="5"/>
  <c r="B59" i="5"/>
  <c r="B22" i="5"/>
  <c r="B21" i="5"/>
  <c r="C51" i="5"/>
  <c r="C52" i="5" s="1"/>
  <c r="G51" i="5"/>
  <c r="G52" i="5" s="1"/>
  <c r="F51" i="5"/>
  <c r="F52" i="5" s="1"/>
  <c r="D51" i="5"/>
  <c r="D52" i="5" s="1"/>
  <c r="H51" i="5"/>
  <c r="H52" i="5" s="1"/>
  <c r="E51" i="5"/>
  <c r="E52" i="5" s="1"/>
  <c r="N7" i="5" l="1"/>
  <c r="M7" i="5"/>
  <c r="I7" i="5"/>
  <c r="H7" i="5"/>
  <c r="P7" i="5"/>
  <c r="L7" i="5"/>
  <c r="K7" i="5"/>
  <c r="J7" i="5"/>
  <c r="C27" i="5"/>
  <c r="F41" i="5" s="1"/>
  <c r="F66" i="5" s="1"/>
  <c r="D27" i="5"/>
  <c r="E27" i="5"/>
  <c r="H41" i="5" s="1"/>
  <c r="H66" i="5" s="1"/>
  <c r="L14" i="5"/>
  <c r="N14" i="5"/>
  <c r="J14" i="5"/>
  <c r="M14" i="5"/>
  <c r="I14" i="5"/>
  <c r="O14" i="5"/>
  <c r="K14" i="5"/>
  <c r="H14" i="5"/>
  <c r="P14" i="5"/>
  <c r="J65" i="5"/>
  <c r="I65" i="5"/>
  <c r="C26" i="5"/>
  <c r="D26" i="5"/>
  <c r="G40" i="5" s="1"/>
  <c r="G65" i="5" s="1"/>
  <c r="E26" i="5"/>
  <c r="O13" i="5"/>
  <c r="I13" i="5"/>
  <c r="P13" i="5"/>
  <c r="M13" i="5"/>
  <c r="N13" i="5"/>
  <c r="H13" i="5"/>
  <c r="J13" i="5"/>
  <c r="L13" i="5"/>
  <c r="K13" i="5"/>
  <c r="H39" i="5"/>
  <c r="H64" i="5" s="1"/>
  <c r="N12" i="5"/>
  <c r="M12" i="5"/>
  <c r="P12" i="5"/>
  <c r="O12" i="5"/>
  <c r="H12" i="5"/>
  <c r="L12" i="5"/>
  <c r="J12" i="5"/>
  <c r="I12" i="5"/>
  <c r="K12" i="5"/>
  <c r="J64" i="5"/>
  <c r="I64" i="5"/>
  <c r="D24" i="5"/>
  <c r="G38" i="5" s="1"/>
  <c r="G63" i="5" s="1"/>
  <c r="E24" i="5"/>
  <c r="C24" i="5"/>
  <c r="E38" i="5"/>
  <c r="E63" i="5" s="1"/>
  <c r="M11" i="5"/>
  <c r="K11" i="5"/>
  <c r="I11" i="5"/>
  <c r="H11" i="5"/>
  <c r="L11" i="5"/>
  <c r="P11" i="5"/>
  <c r="O11" i="5"/>
  <c r="N11" i="5"/>
  <c r="J11" i="5"/>
  <c r="E37" i="5"/>
  <c r="E62" i="5" s="1"/>
  <c r="O10" i="5"/>
  <c r="K10" i="5"/>
  <c r="L10" i="5"/>
  <c r="N10" i="5"/>
  <c r="I10" i="5"/>
  <c r="P10" i="5"/>
  <c r="M10" i="5"/>
  <c r="H10" i="5"/>
  <c r="J10" i="5"/>
  <c r="E23" i="5"/>
  <c r="H37" i="5" s="1"/>
  <c r="H62" i="5" s="1"/>
  <c r="C23" i="5"/>
  <c r="F37" i="5" s="1"/>
  <c r="F62" i="5" s="1"/>
  <c r="D23" i="5"/>
  <c r="E18" i="5"/>
  <c r="H32" i="5" s="1"/>
  <c r="H57" i="5" s="1"/>
  <c r="D18" i="5"/>
  <c r="G32" i="5" s="1"/>
  <c r="G57" i="5" s="1"/>
  <c r="C18" i="5"/>
  <c r="F32" i="5" s="1"/>
  <c r="F57" i="5" s="1"/>
  <c r="D32" i="5"/>
  <c r="D57" i="5" s="1"/>
  <c r="D36" i="5"/>
  <c r="D61" i="5" s="1"/>
  <c r="P9" i="5"/>
  <c r="K9" i="5"/>
  <c r="L9" i="5"/>
  <c r="M9" i="5"/>
  <c r="N9" i="5"/>
  <c r="I9" i="5"/>
  <c r="J9" i="5"/>
  <c r="H9" i="5"/>
  <c r="C22" i="5" s="1"/>
  <c r="O9" i="5"/>
  <c r="L8" i="5"/>
  <c r="O8" i="5"/>
  <c r="M8" i="5"/>
  <c r="K8" i="5"/>
  <c r="P8" i="5"/>
  <c r="N8" i="5"/>
  <c r="D34" i="5"/>
  <c r="D59" i="5" s="1"/>
  <c r="L6" i="5"/>
  <c r="O6" i="5"/>
  <c r="M6" i="5"/>
  <c r="I6" i="5"/>
  <c r="P6" i="5"/>
  <c r="N6" i="5"/>
  <c r="K6" i="5"/>
  <c r="H6" i="5"/>
  <c r="J6" i="5"/>
  <c r="E35" i="5"/>
  <c r="D35" i="5"/>
  <c r="C35" i="5"/>
  <c r="C43" i="5" s="1"/>
  <c r="I8" i="5"/>
  <c r="J8" i="5"/>
  <c r="H8" i="5"/>
  <c r="E20" i="5" l="1"/>
  <c r="H34" i="5" s="1"/>
  <c r="H59" i="5" s="1"/>
  <c r="M5" i="1"/>
  <c r="E21" i="5"/>
  <c r="H35" i="5" s="1"/>
  <c r="H60" i="5" s="1"/>
  <c r="D20" i="5"/>
  <c r="G34" i="5" s="1"/>
  <c r="G59" i="5" s="1"/>
  <c r="E19" i="5"/>
  <c r="H33" i="5" s="1"/>
  <c r="H58" i="5" s="1"/>
  <c r="E22" i="5"/>
  <c r="H36" i="5" s="1"/>
  <c r="H61" i="5" s="1"/>
  <c r="D22" i="5"/>
  <c r="G36" i="5" s="1"/>
  <c r="G61" i="5" s="1"/>
  <c r="C19" i="5"/>
  <c r="F33" i="5" s="1"/>
  <c r="F58" i="5" s="1"/>
  <c r="D21" i="5"/>
  <c r="G35" i="5" s="1"/>
  <c r="G60" i="5" s="1"/>
  <c r="C20" i="5"/>
  <c r="F34" i="5" s="1"/>
  <c r="F59" i="5" s="1"/>
  <c r="D19" i="5"/>
  <c r="G33" i="5" s="1"/>
  <c r="G41" i="5"/>
  <c r="G66" i="5" s="1"/>
  <c r="H40" i="5"/>
  <c r="F40" i="5"/>
  <c r="F65" i="5" s="1"/>
  <c r="F38" i="5"/>
  <c r="F63" i="5" s="1"/>
  <c r="H38" i="5"/>
  <c r="H63" i="5" s="1"/>
  <c r="G37" i="5"/>
  <c r="G62" i="5" s="1"/>
  <c r="E43" i="5"/>
  <c r="F36" i="5"/>
  <c r="F61" i="5" s="1"/>
  <c r="D43" i="5"/>
  <c r="C21" i="5"/>
  <c r="F35" i="5" s="1"/>
  <c r="E60" i="5"/>
  <c r="D60" i="5"/>
  <c r="C60" i="5"/>
  <c r="H43" i="5" l="1"/>
  <c r="H65" i="5"/>
  <c r="G43" i="5"/>
  <c r="G58" i="5"/>
  <c r="F43" i="5"/>
  <c r="F60" i="5"/>
  <c r="I61" i="5" l="1"/>
  <c r="J61" i="5"/>
  <c r="I57" i="5"/>
  <c r="I59" i="5"/>
  <c r="I60" i="5"/>
  <c r="I58" i="5"/>
  <c r="J59" i="5" l="1"/>
  <c r="J58" i="5"/>
  <c r="J60" i="5"/>
  <c r="J57" i="5"/>
  <c r="F69" i="5" l="1"/>
</calcChain>
</file>

<file path=xl/sharedStrings.xml><?xml version="1.0" encoding="utf-8"?>
<sst xmlns="http://schemas.openxmlformats.org/spreadsheetml/2006/main" count="143" uniqueCount="58">
  <si>
    <t>Evaluación de Proveedores</t>
  </si>
  <si>
    <t>Evaluador:</t>
  </si>
  <si>
    <t xml:space="preserve">Cargo: </t>
  </si>
  <si>
    <t>Encargado de Adquisiciones</t>
  </si>
  <si>
    <t>Proveedor</t>
  </si>
  <si>
    <t>Costo</t>
  </si>
  <si>
    <t>* En CLP</t>
  </si>
  <si>
    <t>Confiabilidad en los Tiempos de Entrega</t>
  </si>
  <si>
    <t>Calidad del Producto</t>
  </si>
  <si>
    <t>* % de acticulos defectuosos del total de los artículos</t>
  </si>
  <si>
    <t>Servicio Post - Venta</t>
  </si>
  <si>
    <t>Administración y Organización</t>
  </si>
  <si>
    <t>Tecnología</t>
  </si>
  <si>
    <t>* Evalue en escala de 1 al 9, donde 1 es el mínimo y 9 es el máximo</t>
  </si>
  <si>
    <t xml:space="preserve">Material: </t>
  </si>
  <si>
    <t xml:space="preserve"> Óscar Andrade. </t>
  </si>
  <si>
    <t>Servicio 
Post - Venta</t>
  </si>
  <si>
    <t>Matriz Valores Cuantitativos</t>
  </si>
  <si>
    <t>Servicio Post-Venta</t>
  </si>
  <si>
    <t>MDF</t>
  </si>
  <si>
    <t>Minimizar</t>
  </si>
  <si>
    <t>Maximizar</t>
  </si>
  <si>
    <t>S</t>
  </si>
  <si>
    <t>Imporancia a los atributos</t>
  </si>
  <si>
    <t>Confiabiliad en los Tiempos de Entrega</t>
  </si>
  <si>
    <t>Servicio 
Post-Venta</t>
  </si>
  <si>
    <t xml:space="preserve">Valores de los juicios de los evaluadores para determinar ponderación. </t>
  </si>
  <si>
    <t>JP</t>
  </si>
  <si>
    <t>CP</t>
  </si>
  <si>
    <t>OA</t>
  </si>
  <si>
    <t xml:space="preserve">Promedio </t>
  </si>
  <si>
    <t>wi</t>
  </si>
  <si>
    <t>RESULTADOS</t>
  </si>
  <si>
    <t>IS</t>
  </si>
  <si>
    <t>Dueño de empresa</t>
  </si>
  <si>
    <t>Cristian Puchi</t>
  </si>
  <si>
    <t>Jorge Puchi</t>
  </si>
  <si>
    <t>Matriz Valores Cualititativos Total</t>
  </si>
  <si>
    <t>* Probabilidad de que el proveedor cumpla (0 a 1)</t>
  </si>
  <si>
    <t>Servicio Post Venta</t>
  </si>
  <si>
    <t xml:space="preserve">Administración y Organización </t>
  </si>
  <si>
    <t>Orden</t>
  </si>
  <si>
    <t>Proveedor Elegido:</t>
  </si>
  <si>
    <t>Proveedor Seleccionado:</t>
  </si>
  <si>
    <t>INSTRUCCIONES</t>
  </si>
  <si>
    <r>
      <rPr>
        <b/>
        <i/>
        <sz val="13"/>
        <color theme="1"/>
        <rFont val="Calibri"/>
        <family val="2"/>
        <scheme val="minor"/>
      </rPr>
      <t xml:space="preserve">1. </t>
    </r>
    <r>
      <rPr>
        <i/>
        <sz val="11"/>
        <color theme="1"/>
        <rFont val="Calibri"/>
        <family val="2"/>
        <scheme val="minor"/>
      </rPr>
      <t xml:space="preserve">Califique la importancia de cada atributo en porcentaje, tal que la suma de todos sea 100% </t>
    </r>
  </si>
  <si>
    <r>
      <rPr>
        <b/>
        <i/>
        <sz val="13"/>
        <color theme="1"/>
        <rFont val="Calibri"/>
        <family val="2"/>
        <scheme val="minor"/>
      </rPr>
      <t xml:space="preserve">2. </t>
    </r>
    <r>
      <rPr>
        <i/>
        <sz val="11"/>
        <color theme="1"/>
        <rFont val="Calibri"/>
        <family val="2"/>
        <scheme val="minor"/>
      </rPr>
      <t xml:space="preserve">Complete las celdas en blanco el valor de los atributos que se le solicitan. </t>
    </r>
  </si>
  <si>
    <r>
      <rPr>
        <b/>
        <i/>
        <sz val="13"/>
        <color theme="1"/>
        <rFont val="Calibri"/>
        <family val="2"/>
        <scheme val="minor"/>
      </rPr>
      <t>2.</t>
    </r>
    <r>
      <rPr>
        <i/>
        <sz val="11"/>
        <color theme="1"/>
        <rFont val="Calibri"/>
        <family val="2"/>
        <scheme val="minor"/>
      </rPr>
      <t xml:space="preserve"> Complete las celdas en blanco el valor de los atributos que se le solicitan. </t>
    </r>
  </si>
  <si>
    <r>
      <rPr>
        <b/>
        <i/>
        <sz val="13"/>
        <color theme="1"/>
        <rFont val="Calibri"/>
        <family val="2"/>
        <scheme val="minor"/>
      </rPr>
      <t xml:space="preserve">2. </t>
    </r>
    <r>
      <rPr>
        <b/>
        <i/>
        <sz val="11"/>
        <color theme="1"/>
        <rFont val="Calibri"/>
        <family val="2"/>
        <scheme val="minor"/>
      </rPr>
      <t>Ingrese los proveedores a evaluar:</t>
    </r>
  </si>
  <si>
    <r>
      <t xml:space="preserve"> 3</t>
    </r>
    <r>
      <rPr>
        <b/>
        <i/>
        <sz val="13"/>
        <color theme="1"/>
        <rFont val="Calibri"/>
        <family val="2"/>
        <scheme val="minor"/>
      </rPr>
      <t xml:space="preserve">. </t>
    </r>
    <r>
      <rPr>
        <b/>
        <i/>
        <sz val="11"/>
        <color theme="1"/>
        <rFont val="Calibri"/>
        <family val="2"/>
        <scheme val="minor"/>
      </rPr>
      <t>Selecciones Evaluador:</t>
    </r>
  </si>
  <si>
    <r>
      <rPr>
        <b/>
        <i/>
        <sz val="13"/>
        <color theme="1"/>
        <rFont val="Calibri"/>
        <family val="2"/>
        <scheme val="minor"/>
      </rPr>
      <t>4.</t>
    </r>
    <r>
      <rPr>
        <b/>
        <i/>
        <sz val="11"/>
        <color theme="1"/>
        <rFont val="Calibri"/>
        <family val="2"/>
        <scheme val="minor"/>
      </rPr>
      <t xml:space="preserve"> Resultado de la Evaluación: </t>
    </r>
  </si>
  <si>
    <r>
      <rPr>
        <b/>
        <i/>
        <sz val="13"/>
        <color theme="1"/>
        <rFont val="Calibri"/>
        <family val="2"/>
        <scheme val="minor"/>
      </rPr>
      <t xml:space="preserve">1. </t>
    </r>
    <r>
      <rPr>
        <b/>
        <i/>
        <sz val="11"/>
        <color theme="1"/>
        <rFont val="Calibri"/>
        <family val="2"/>
        <scheme val="minor"/>
      </rPr>
      <t>Seleccione material del cual desea evaluar sus proveedores:</t>
    </r>
  </si>
  <si>
    <t>Selección de Proveedor</t>
  </si>
  <si>
    <t>Evaluador</t>
  </si>
  <si>
    <t>Enfierradura</t>
  </si>
  <si>
    <r>
      <rPr>
        <b/>
        <sz val="8"/>
        <color theme="1"/>
        <rFont val="Calibri"/>
        <family val="2"/>
        <scheme val="minor"/>
      </rPr>
      <t xml:space="preserve">Paso 1: </t>
    </r>
    <r>
      <rPr>
        <sz val="8"/>
        <color theme="1"/>
        <rFont val="Calibri"/>
        <family val="2"/>
        <scheme val="minor"/>
      </rPr>
      <t xml:space="preserve">Antes de comenzar una evaluación para seleccionar al proveedor, procure haber reiniciado el programa con el botón: "Reiniciar Programa" ubicado en el extremo superior izquierdo de la Hoja Principal. 
</t>
    </r>
    <r>
      <rPr>
        <b/>
        <sz val="8"/>
        <color theme="1"/>
        <rFont val="Calibri"/>
        <family val="2"/>
        <scheme val="minor"/>
      </rPr>
      <t>Paso 2:</t>
    </r>
    <r>
      <rPr>
        <sz val="8"/>
        <color theme="1"/>
        <rFont val="Calibri"/>
        <family val="2"/>
        <scheme val="minor"/>
      </rPr>
      <t xml:space="preserve"> Elija un material para comenzar la evaluación de sus proveedores. En el caso que haya seleccionado algún material anteriormente, procure quitar la selección de éste antes de seleccionar el siguiente.
</t>
    </r>
    <r>
      <rPr>
        <b/>
        <sz val="8"/>
        <color theme="1"/>
        <rFont val="Calibri"/>
        <family val="2"/>
        <scheme val="minor"/>
      </rPr>
      <t xml:space="preserve">Paso 3: </t>
    </r>
    <r>
      <rPr>
        <sz val="8"/>
        <color theme="1"/>
        <rFont val="Calibri"/>
        <family val="2"/>
        <scheme val="minor"/>
      </rPr>
      <t xml:space="preserve">El primer evaluador debe ser el Encargado de Adquisiciones, quien debe llenar la lista de proveedores que se evaluará en el punto 2 de la Hoja Principal.
</t>
    </r>
    <r>
      <rPr>
        <b/>
        <sz val="8"/>
        <color theme="1"/>
        <rFont val="Calibri"/>
        <family val="2"/>
        <scheme val="minor"/>
      </rPr>
      <t>Paso 4:</t>
    </r>
    <r>
      <rPr>
        <sz val="8"/>
        <color theme="1"/>
        <rFont val="Calibri"/>
        <family val="2"/>
        <scheme val="minor"/>
      </rPr>
      <t xml:space="preserve"> El Encargado de Adquisiciones debe ser el primero en evaluar. Para esto debe hacer click en el botón con su nombre en el punto 3, ubicado en el lado derecho de la Hoja Principal y llenar todos los espacios en blanco con la información requerida.Luego de esto debe seleccionar el botón "Volver a Principal" ubicado en la esquina superior izquierda de la Hoja OA y hacer click en el botón "Guardar Información" ubicado en la esquina superior izquierda de la Hoja Principal.  
</t>
    </r>
    <r>
      <rPr>
        <b/>
        <sz val="8"/>
        <color theme="1"/>
        <rFont val="Calibri"/>
        <family val="2"/>
        <scheme val="minor"/>
      </rPr>
      <t xml:space="preserve">Paso 5: </t>
    </r>
    <r>
      <rPr>
        <sz val="8"/>
        <color theme="1"/>
        <rFont val="Calibri"/>
        <family val="2"/>
        <scheme val="minor"/>
      </rPr>
      <t xml:space="preserve">El Encargado de Adquisiciones debe enviar el documento a uno de los dueños de la empresa para que realice la evaluación.
</t>
    </r>
    <r>
      <rPr>
        <b/>
        <sz val="8"/>
        <color theme="1"/>
        <rFont val="Calibri"/>
        <family val="2"/>
        <scheme val="minor"/>
      </rPr>
      <t xml:space="preserve">Paso 6: </t>
    </r>
    <r>
      <rPr>
        <sz val="8"/>
        <color theme="1"/>
        <rFont val="Calibri"/>
        <family val="2"/>
        <scheme val="minor"/>
      </rPr>
      <t xml:space="preserve">El siguiente evaluador debe hacer click en su nombre en el punto 3 de la Hoja Principal y llenar todos los campos en blanco de la hoja a la que será dirigido. Luego de procurar que se han llenado todos los espacios en blanco debe hacer click en el botón "Volver a Principal" ubicado en la esquina superior izquierda de su respectiva Hoja y al volver a la Página principal  debe hacer click en el botón "Guardar Información" ubicado en la parte superior izquierda y cerrar el documento. Luego de esto, debe enviarse el archivo al último evaluador. 
</t>
    </r>
    <r>
      <rPr>
        <b/>
        <sz val="8"/>
        <color theme="1"/>
        <rFont val="Calibri"/>
        <family val="2"/>
        <scheme val="minor"/>
      </rPr>
      <t xml:space="preserve">Paso 7: </t>
    </r>
    <r>
      <rPr>
        <sz val="8"/>
        <color theme="1"/>
        <rFont val="Calibri"/>
        <family val="2"/>
        <scheme val="minor"/>
      </rPr>
      <t xml:space="preserve">El último evaluador debe repetir las instrucciones del Paso 6.
</t>
    </r>
    <r>
      <rPr>
        <b/>
        <sz val="8"/>
        <color theme="1"/>
        <rFont val="Calibri"/>
        <family val="2"/>
        <scheme val="minor"/>
      </rPr>
      <t xml:space="preserve">Paso 8: </t>
    </r>
    <r>
      <rPr>
        <sz val="8"/>
        <color theme="1"/>
        <rFont val="Calibri"/>
        <family val="2"/>
        <scheme val="minor"/>
      </rPr>
      <t xml:space="preserve">El último evaluador será el encargado de hacer click en el botón "Seleccionar Proveedor" y comunicar el resultado de la evaluación a los demás evaluadores. 
</t>
    </r>
    <r>
      <rPr>
        <b/>
        <sz val="8"/>
        <color theme="1"/>
        <rFont val="Calibri"/>
        <family val="2"/>
        <scheme val="minor"/>
      </rPr>
      <t xml:space="preserve">Paso 9: </t>
    </r>
    <r>
      <rPr>
        <sz val="8"/>
        <color theme="1"/>
        <rFont val="Calibri"/>
        <family val="2"/>
        <scheme val="minor"/>
      </rPr>
      <t xml:space="preserve">En el caso de querer conocer los detalles de la evaluaciónhacer click en el botón "Mostrar Detalles" y luego de revisarlos, hacer click en el botón "Volver a Principal" Ubicado en la parte inferior derecha de la tabla de detalle de resultados. 
</t>
    </r>
    <r>
      <rPr>
        <b/>
        <sz val="8"/>
        <color theme="1"/>
        <rFont val="Calibri"/>
        <family val="2"/>
        <scheme val="minor"/>
      </rPr>
      <t xml:space="preserve">Paso 10: </t>
    </r>
    <r>
      <rPr>
        <sz val="8"/>
        <color theme="1"/>
        <rFont val="Calibri"/>
        <family val="2"/>
        <scheme val="minor"/>
      </rPr>
      <t>El último evaluador debe guardar esta información, para esto debe ir a Archivo -&gt; Guardar Como --&gt; Nombre del archivo:</t>
    </r>
    <r>
      <rPr>
        <b/>
        <sz val="8"/>
        <color theme="1"/>
        <rFont val="Calibri"/>
        <family val="2"/>
        <scheme val="minor"/>
      </rPr>
      <t xml:space="preserve">  </t>
    </r>
    <r>
      <rPr>
        <sz val="8"/>
        <color theme="1"/>
        <rFont val="Calibri"/>
        <family val="2"/>
        <scheme val="minor"/>
      </rPr>
      <t xml:space="preserve">"NombreProveedor_NombreObra_Material" y mantener este documento guardado como base de datos para futuras evaluaciones. 
</t>
    </r>
  </si>
  <si>
    <t>ATRIBUTOS CUALITATIVOS</t>
  </si>
  <si>
    <t>ATRIBUTOS CUANTITATIVOS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</si>
</sst>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quot;$&quot;\ * #,##0.00_-;_-&quot;$&quot;\ * &quot;-&quot;??_-;_-@_-"/>
    <numFmt numFmtId="43" formatCode="_-* #,##0.00_-;\-* #,##0.00_-;_-* &quot;-&quot;??_-;_-@_-"/>
    <numFmt numFmtId="164" formatCode="0.0"/>
    <numFmt numFmtId="165" formatCode="_-&quot;$&quot;\ * #,##0_-;\-&quot;$&quot;\ * #,##0_-;_-&quot;$&quot;\ * &quot;-&quot;??_-;_-@_-"/>
    <numFmt numFmtId="166" formatCode="0.0%"/>
  </numFmts>
  <fonts count="17" x14ac:knownFonts="1">
    <font>
      <sz val="11"/>
      <color theme="1"/>
      <name val="Calibri"/>
      <family val="2"/>
      <scheme val="minor"/>
    </font>
    <font>
      <sz val="11"/>
      <color theme="1"/>
      <name val="Calibri"/>
      <family val="2"/>
      <scheme val="minor"/>
    </font>
    <font>
      <b/>
      <sz val="11"/>
      <color theme="1"/>
      <name val="Calibri"/>
      <family val="2"/>
      <scheme val="minor"/>
    </font>
    <font>
      <b/>
      <sz val="20"/>
      <color theme="1"/>
      <name val="Calibri"/>
      <family val="2"/>
      <scheme val="minor"/>
    </font>
    <font>
      <i/>
      <sz val="11"/>
      <color theme="1"/>
      <name val="Calibri"/>
      <family val="2"/>
      <scheme val="minor"/>
    </font>
    <font>
      <b/>
      <sz val="15"/>
      <color theme="1"/>
      <name val="Calibri"/>
      <family val="2"/>
      <scheme val="minor"/>
    </font>
    <font>
      <i/>
      <sz val="8"/>
      <color theme="1"/>
      <name val="Calibri"/>
      <family val="2"/>
      <scheme val="minor"/>
    </font>
    <font>
      <b/>
      <i/>
      <sz val="11"/>
      <color theme="1"/>
      <name val="Calibri"/>
      <family val="2"/>
      <scheme val="minor"/>
    </font>
    <font>
      <b/>
      <sz val="14"/>
      <color theme="1"/>
      <name val="Calibri"/>
      <family val="2"/>
      <scheme val="minor"/>
    </font>
    <font>
      <b/>
      <i/>
      <sz val="13"/>
      <color theme="1"/>
      <name val="Calibri"/>
      <family val="2"/>
      <scheme val="minor"/>
    </font>
    <font>
      <b/>
      <sz val="10"/>
      <color theme="1"/>
      <name val="Calibri"/>
      <family val="2"/>
      <scheme val="minor"/>
    </font>
    <font>
      <b/>
      <sz val="13"/>
      <color theme="1"/>
      <name val="Calibri"/>
      <family val="2"/>
      <scheme val="minor"/>
    </font>
    <font>
      <b/>
      <sz val="17"/>
      <color theme="1"/>
      <name val="Calibri"/>
      <family val="2"/>
      <scheme val="minor"/>
    </font>
    <font>
      <sz val="11"/>
      <color rgb="FF000000"/>
      <name val="Calibri"/>
      <family val="2"/>
    </font>
    <font>
      <sz val="8"/>
      <color rgb="FF000000"/>
      <name val="Tahoma"/>
      <family val="2"/>
    </font>
    <font>
      <sz val="8"/>
      <color theme="1"/>
      <name val="Calibri"/>
      <family val="2"/>
      <scheme val="minor"/>
    </font>
    <font>
      <b/>
      <sz val="8"/>
      <color theme="1"/>
      <name val="Calibri"/>
      <family val="2"/>
      <scheme val="minor"/>
    </font>
  </fonts>
  <fills count="12">
    <fill>
      <patternFill patternType="none"/>
    </fill>
    <fill>
      <patternFill patternType="gray125"/>
    </fill>
    <fill>
      <patternFill patternType="solid">
        <fgColor theme="9" tint="0.39997558519241921"/>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rgb="FFE8FCA6"/>
        <bgColor indexed="64"/>
      </patternFill>
    </fill>
    <fill>
      <patternFill patternType="solid">
        <fgColor theme="0" tint="-0.249977111117893"/>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96">
    <xf numFmtId="0" fontId="0" fillId="0" borderId="0" xfId="0"/>
    <xf numFmtId="0" fontId="0" fillId="3" borderId="0" xfId="0" applyFill="1"/>
    <xf numFmtId="0" fontId="0" fillId="3" borderId="0" xfId="0" applyFill="1" applyBorder="1"/>
    <xf numFmtId="0" fontId="0" fillId="4" borderId="0" xfId="0" applyFill="1"/>
    <xf numFmtId="0" fontId="0" fillId="5" borderId="0" xfId="0" applyFill="1"/>
    <xf numFmtId="0" fontId="0" fillId="6" borderId="0" xfId="0" applyFill="1"/>
    <xf numFmtId="0" fontId="0" fillId="7" borderId="0" xfId="0" applyFill="1" applyBorder="1" applyAlignment="1">
      <alignment horizontal="center"/>
    </xf>
    <xf numFmtId="0" fontId="0" fillId="3" borderId="5" xfId="0" applyFill="1" applyBorder="1"/>
    <xf numFmtId="0" fontId="0" fillId="3" borderId="6" xfId="0" applyFill="1" applyBorder="1"/>
    <xf numFmtId="0" fontId="0" fillId="3" borderId="7" xfId="0" applyFill="1" applyBorder="1"/>
    <xf numFmtId="0" fontId="0" fillId="3" borderId="9" xfId="0" applyFill="1" applyBorder="1"/>
    <xf numFmtId="0" fontId="0" fillId="3" borderId="8" xfId="0" applyFill="1" applyBorder="1"/>
    <xf numFmtId="0" fontId="0" fillId="3" borderId="10" xfId="0" applyFill="1" applyBorder="1"/>
    <xf numFmtId="0" fontId="0" fillId="3" borderId="11" xfId="0" applyFill="1" applyBorder="1"/>
    <xf numFmtId="0" fontId="0" fillId="3" borderId="12" xfId="0" applyFill="1" applyBorder="1"/>
    <xf numFmtId="0" fontId="5" fillId="4" borderId="0" xfId="0" applyFont="1" applyFill="1"/>
    <xf numFmtId="0" fontId="2" fillId="4" borderId="0" xfId="0" applyFont="1" applyFill="1"/>
    <xf numFmtId="0" fontId="4" fillId="4" borderId="0" xfId="0" applyFont="1" applyFill="1"/>
    <xf numFmtId="0" fontId="0" fillId="4" borderId="5" xfId="0" applyFill="1" applyBorder="1"/>
    <xf numFmtId="0" fontId="0" fillId="4" borderId="6" xfId="0" applyFill="1" applyBorder="1"/>
    <xf numFmtId="0" fontId="0" fillId="4" borderId="7" xfId="0" applyFill="1" applyBorder="1"/>
    <xf numFmtId="0" fontId="0" fillId="4" borderId="8" xfId="0" applyFill="1" applyBorder="1"/>
    <xf numFmtId="0" fontId="0" fillId="4" borderId="0" xfId="0" applyFill="1" applyBorder="1"/>
    <xf numFmtId="0" fontId="0" fillId="4" borderId="9" xfId="0" applyFill="1" applyBorder="1"/>
    <xf numFmtId="0" fontId="0" fillId="4" borderId="10" xfId="0" applyFill="1" applyBorder="1"/>
    <xf numFmtId="0" fontId="0" fillId="4" borderId="11" xfId="0" applyFill="1" applyBorder="1"/>
    <xf numFmtId="0" fontId="0" fillId="4" borderId="12" xfId="0" applyFill="1" applyBorder="1"/>
    <xf numFmtId="0" fontId="2" fillId="4" borderId="0" xfId="0" applyFont="1" applyFill="1" applyBorder="1" applyAlignment="1">
      <alignment horizontal="center"/>
    </xf>
    <xf numFmtId="0" fontId="7" fillId="4" borderId="0" xfId="0" applyFont="1" applyFill="1" applyBorder="1" applyAlignment="1"/>
    <xf numFmtId="0" fontId="7" fillId="4" borderId="6" xfId="0" applyFont="1" applyFill="1" applyBorder="1" applyAlignment="1"/>
    <xf numFmtId="0" fontId="7" fillId="4" borderId="7" xfId="0" applyFont="1" applyFill="1" applyBorder="1" applyAlignment="1"/>
    <xf numFmtId="0" fontId="2" fillId="4" borderId="9" xfId="0" applyFont="1" applyFill="1" applyBorder="1" applyAlignment="1">
      <alignment horizontal="center"/>
    </xf>
    <xf numFmtId="0" fontId="5" fillId="5" borderId="0" xfId="0" applyFont="1" applyFill="1"/>
    <xf numFmtId="0" fontId="2" fillId="5" borderId="0" xfId="0" applyFont="1" applyFill="1"/>
    <xf numFmtId="0" fontId="4" fillId="5" borderId="0" xfId="0" applyFont="1" applyFill="1"/>
    <xf numFmtId="0" fontId="0" fillId="5" borderId="5" xfId="0" applyFill="1" applyBorder="1"/>
    <xf numFmtId="0" fontId="7" fillId="5" borderId="6" xfId="0" applyFont="1" applyFill="1" applyBorder="1" applyAlignment="1"/>
    <xf numFmtId="0" fontId="7" fillId="5" borderId="7" xfId="0" applyFont="1" applyFill="1" applyBorder="1" applyAlignment="1"/>
    <xf numFmtId="0" fontId="7" fillId="5" borderId="0" xfId="0" applyFont="1" applyFill="1" applyBorder="1" applyAlignment="1"/>
    <xf numFmtId="0" fontId="0" fillId="5" borderId="8" xfId="0" applyFill="1" applyBorder="1"/>
    <xf numFmtId="0" fontId="0" fillId="5" borderId="9" xfId="0" applyFill="1" applyBorder="1"/>
    <xf numFmtId="0" fontId="0" fillId="5" borderId="0" xfId="0" applyFill="1" applyBorder="1"/>
    <xf numFmtId="0" fontId="0" fillId="5" borderId="6" xfId="0" applyFill="1" applyBorder="1"/>
    <xf numFmtId="0" fontId="0" fillId="5" borderId="7" xfId="0" applyFill="1" applyBorder="1"/>
    <xf numFmtId="0" fontId="2" fillId="5" borderId="9" xfId="0" applyFont="1" applyFill="1" applyBorder="1" applyAlignment="1">
      <alignment horizontal="center"/>
    </xf>
    <xf numFmtId="0" fontId="2" fillId="5" borderId="0" xfId="0" applyFont="1" applyFill="1" applyBorder="1" applyAlignment="1">
      <alignment horizontal="center"/>
    </xf>
    <xf numFmtId="0" fontId="0" fillId="5" borderId="10" xfId="0" applyFill="1" applyBorder="1"/>
    <xf numFmtId="0" fontId="0" fillId="5" borderId="11" xfId="0" applyFill="1" applyBorder="1"/>
    <xf numFmtId="0" fontId="0" fillId="5" borderId="12" xfId="0" applyFill="1" applyBorder="1"/>
    <xf numFmtId="0" fontId="5" fillId="6" borderId="0" xfId="0" applyFont="1" applyFill="1"/>
    <xf numFmtId="0" fontId="2" fillId="6" borderId="0" xfId="0" applyFont="1" applyFill="1"/>
    <xf numFmtId="0" fontId="4" fillId="6" borderId="0" xfId="0" applyFont="1" applyFill="1"/>
    <xf numFmtId="0" fontId="0" fillId="6" borderId="5" xfId="0" applyFill="1" applyBorder="1"/>
    <xf numFmtId="0" fontId="7" fillId="6" borderId="6" xfId="0" applyFont="1" applyFill="1" applyBorder="1" applyAlignment="1"/>
    <xf numFmtId="0" fontId="7" fillId="6" borderId="7" xfId="0" applyFont="1" applyFill="1" applyBorder="1" applyAlignment="1"/>
    <xf numFmtId="0" fontId="7" fillId="6" borderId="0" xfId="0" applyFont="1" applyFill="1" applyBorder="1" applyAlignment="1"/>
    <xf numFmtId="0" fontId="0" fillId="6" borderId="8" xfId="0" applyFill="1" applyBorder="1"/>
    <xf numFmtId="0" fontId="0" fillId="6" borderId="9" xfId="0" applyFill="1" applyBorder="1"/>
    <xf numFmtId="0" fontId="0" fillId="6" borderId="0" xfId="0" applyFill="1" applyBorder="1"/>
    <xf numFmtId="0" fontId="0" fillId="6" borderId="6" xfId="0" applyFill="1" applyBorder="1"/>
    <xf numFmtId="0" fontId="0" fillId="6" borderId="7" xfId="0" applyFill="1" applyBorder="1"/>
    <xf numFmtId="0" fontId="2" fillId="6" borderId="9" xfId="0" applyFont="1" applyFill="1" applyBorder="1" applyAlignment="1">
      <alignment horizontal="center"/>
    </xf>
    <xf numFmtId="0" fontId="2" fillId="6" borderId="0" xfId="0" applyFont="1" applyFill="1" applyBorder="1" applyAlignment="1">
      <alignment horizontal="center"/>
    </xf>
    <xf numFmtId="0" fontId="0" fillId="6" borderId="10" xfId="0" applyFill="1" applyBorder="1"/>
    <xf numFmtId="0" fontId="0" fillId="6" borderId="11" xfId="0" applyFill="1" applyBorder="1"/>
    <xf numFmtId="0" fontId="0" fillId="6" borderId="12" xfId="0" applyFill="1" applyBorder="1"/>
    <xf numFmtId="0" fontId="10" fillId="4" borderId="10"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2" fillId="10" borderId="0" xfId="0" applyFont="1" applyFill="1"/>
    <xf numFmtId="0" fontId="0" fillId="10" borderId="0" xfId="0" applyFill="1"/>
    <xf numFmtId="0" fontId="2" fillId="10" borderId="6" xfId="0" applyFont="1" applyFill="1" applyBorder="1" applyAlignment="1">
      <alignment horizontal="center" vertical="center" wrapText="1"/>
    </xf>
    <xf numFmtId="0" fontId="2" fillId="10" borderId="7" xfId="0" applyFont="1" applyFill="1" applyBorder="1" applyAlignment="1">
      <alignment horizontal="center" vertical="center" wrapText="1"/>
    </xf>
    <xf numFmtId="0" fontId="0" fillId="10" borderId="0" xfId="0" applyFill="1" applyBorder="1"/>
    <xf numFmtId="0" fontId="2" fillId="10" borderId="5" xfId="0" applyFont="1" applyFill="1" applyBorder="1" applyAlignment="1">
      <alignment horizontal="center" vertical="center" wrapText="1"/>
    </xf>
    <xf numFmtId="0" fontId="2" fillId="10" borderId="15" xfId="0" applyFont="1" applyFill="1" applyBorder="1" applyAlignment="1">
      <alignment horizontal="center" vertical="center"/>
    </xf>
    <xf numFmtId="0" fontId="0" fillId="10" borderId="5" xfId="0" applyFill="1" applyBorder="1" applyAlignment="1">
      <alignment horizontal="center"/>
    </xf>
    <xf numFmtId="0" fontId="0" fillId="10" borderId="6" xfId="0" applyFill="1" applyBorder="1" applyAlignment="1">
      <alignment horizontal="center"/>
    </xf>
    <xf numFmtId="0" fontId="0" fillId="10" borderId="7" xfId="0" applyFill="1" applyBorder="1" applyAlignment="1">
      <alignment horizontal="center"/>
    </xf>
    <xf numFmtId="0" fontId="0" fillId="10" borderId="0" xfId="0" applyFill="1" applyAlignment="1">
      <alignment horizontal="center"/>
    </xf>
    <xf numFmtId="0" fontId="0" fillId="10" borderId="8" xfId="0" applyFill="1" applyBorder="1" applyAlignment="1">
      <alignment horizontal="center"/>
    </xf>
    <xf numFmtId="0" fontId="0" fillId="10" borderId="9" xfId="0" applyFill="1" applyBorder="1" applyAlignment="1">
      <alignment horizontal="center"/>
    </xf>
    <xf numFmtId="0" fontId="0" fillId="10" borderId="14" xfId="0" applyFill="1" applyBorder="1" applyAlignment="1">
      <alignment horizontal="center"/>
    </xf>
    <xf numFmtId="0" fontId="0" fillId="10" borderId="10" xfId="0" applyFill="1" applyBorder="1" applyAlignment="1">
      <alignment horizontal="center"/>
    </xf>
    <xf numFmtId="0" fontId="0" fillId="10" borderId="12" xfId="0" applyFill="1" applyBorder="1" applyAlignment="1">
      <alignment horizontal="center"/>
    </xf>
    <xf numFmtId="0" fontId="2" fillId="10" borderId="8" xfId="0" applyFont="1" applyFill="1" applyBorder="1" applyAlignment="1">
      <alignment horizontal="center" vertical="center" wrapText="1"/>
    </xf>
    <xf numFmtId="0" fontId="2" fillId="10" borderId="0"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5" xfId="0" applyFont="1" applyFill="1" applyBorder="1"/>
    <xf numFmtId="0" fontId="0" fillId="10" borderId="1" xfId="0" applyFill="1" applyBorder="1" applyAlignment="1">
      <alignment horizontal="center"/>
    </xf>
    <xf numFmtId="0" fontId="2" fillId="10" borderId="15" xfId="0" applyFont="1" applyFill="1" applyBorder="1" applyAlignment="1">
      <alignment horizontal="center"/>
    </xf>
    <xf numFmtId="0" fontId="2" fillId="10" borderId="13" xfId="0" applyFont="1" applyFill="1" applyBorder="1" applyAlignment="1">
      <alignment horizontal="center"/>
    </xf>
    <xf numFmtId="0" fontId="2" fillId="10" borderId="14" xfId="0" applyFont="1" applyFill="1" applyBorder="1" applyAlignment="1">
      <alignment horizontal="center"/>
    </xf>
    <xf numFmtId="0" fontId="2" fillId="10" borderId="1" xfId="0" applyFont="1" applyFill="1" applyBorder="1" applyAlignment="1">
      <alignment horizontal="center"/>
    </xf>
    <xf numFmtId="9" fontId="0" fillId="10" borderId="5" xfId="3" applyFont="1" applyFill="1" applyBorder="1" applyAlignment="1">
      <alignment horizontal="center"/>
    </xf>
    <xf numFmtId="9" fontId="0" fillId="10" borderId="6" xfId="3" applyFont="1" applyFill="1" applyBorder="1" applyAlignment="1">
      <alignment horizontal="center"/>
    </xf>
    <xf numFmtId="9" fontId="0" fillId="10" borderId="7" xfId="3" applyFont="1" applyFill="1" applyBorder="1" applyAlignment="1">
      <alignment horizontal="center"/>
    </xf>
    <xf numFmtId="9" fontId="0" fillId="10" borderId="8" xfId="3" applyFont="1" applyFill="1" applyBorder="1" applyAlignment="1">
      <alignment horizontal="center"/>
    </xf>
    <xf numFmtId="9" fontId="0" fillId="10" borderId="0" xfId="3" applyFont="1" applyFill="1" applyBorder="1" applyAlignment="1">
      <alignment horizontal="center"/>
    </xf>
    <xf numFmtId="9" fontId="0" fillId="10" borderId="9" xfId="3" applyFont="1" applyFill="1" applyBorder="1" applyAlignment="1">
      <alignment horizontal="center"/>
    </xf>
    <xf numFmtId="9" fontId="0" fillId="10" borderId="10" xfId="3" applyFont="1" applyFill="1" applyBorder="1" applyAlignment="1">
      <alignment horizontal="center"/>
    </xf>
    <xf numFmtId="9" fontId="0" fillId="10" borderId="11" xfId="3" applyFont="1" applyFill="1" applyBorder="1" applyAlignment="1">
      <alignment horizontal="center"/>
    </xf>
    <xf numFmtId="9" fontId="0" fillId="10" borderId="12" xfId="3" applyFont="1" applyFill="1" applyBorder="1" applyAlignment="1">
      <alignment horizontal="center"/>
    </xf>
    <xf numFmtId="9" fontId="0" fillId="10" borderId="0" xfId="0" applyNumberFormat="1" applyFill="1"/>
    <xf numFmtId="10" fontId="0" fillId="10" borderId="2" xfId="3" applyNumberFormat="1" applyFont="1" applyFill="1" applyBorder="1" applyAlignment="1">
      <alignment horizontal="center"/>
    </xf>
    <xf numFmtId="10" fontId="0" fillId="10" borderId="3" xfId="3" applyNumberFormat="1" applyFont="1" applyFill="1" applyBorder="1" applyAlignment="1">
      <alignment horizontal="center"/>
    </xf>
    <xf numFmtId="10" fontId="0" fillId="10" borderId="4" xfId="3" applyNumberFormat="1" applyFont="1" applyFill="1" applyBorder="1" applyAlignment="1">
      <alignment horizontal="center"/>
    </xf>
    <xf numFmtId="0" fontId="2" fillId="10" borderId="5" xfId="0" applyFont="1" applyFill="1" applyBorder="1" applyAlignment="1">
      <alignment horizontal="center" vertical="center"/>
    </xf>
    <xf numFmtId="166" fontId="0" fillId="10" borderId="6" xfId="3" applyNumberFormat="1" applyFont="1" applyFill="1" applyBorder="1" applyAlignment="1">
      <alignment horizontal="center"/>
    </xf>
    <xf numFmtId="166" fontId="0" fillId="10" borderId="0" xfId="3" applyNumberFormat="1" applyFont="1" applyFill="1" applyBorder="1" applyAlignment="1">
      <alignment horizontal="center"/>
    </xf>
    <xf numFmtId="166" fontId="0" fillId="10" borderId="11" xfId="3" applyNumberFormat="1" applyFont="1" applyFill="1" applyBorder="1" applyAlignment="1">
      <alignment horizontal="center"/>
    </xf>
    <xf numFmtId="164" fontId="0" fillId="10" borderId="6" xfId="0" applyNumberFormat="1" applyFill="1" applyBorder="1" applyAlignment="1">
      <alignment horizontal="center" vertical="center"/>
    </xf>
    <xf numFmtId="164" fontId="0" fillId="10" borderId="7" xfId="0" applyNumberFormat="1" applyFill="1" applyBorder="1" applyAlignment="1">
      <alignment horizontal="center" vertical="center"/>
    </xf>
    <xf numFmtId="164" fontId="0" fillId="10" borderId="0" xfId="0" applyNumberFormat="1" applyFill="1" applyBorder="1" applyAlignment="1">
      <alignment horizontal="center" vertical="center"/>
    </xf>
    <xf numFmtId="164" fontId="0" fillId="10" borderId="9" xfId="0" applyNumberFormat="1" applyFill="1" applyBorder="1" applyAlignment="1">
      <alignment horizontal="center" vertical="center"/>
    </xf>
    <xf numFmtId="164" fontId="0" fillId="10" borderId="11" xfId="0" applyNumberFormat="1" applyFill="1" applyBorder="1" applyAlignment="1">
      <alignment horizontal="center" vertical="center"/>
    </xf>
    <xf numFmtId="164" fontId="0" fillId="10" borderId="12" xfId="0" applyNumberFormat="1" applyFill="1" applyBorder="1" applyAlignment="1">
      <alignment horizontal="center" vertical="center"/>
    </xf>
    <xf numFmtId="0" fontId="2" fillId="10" borderId="6" xfId="0" applyFont="1" applyFill="1" applyBorder="1" applyAlignment="1">
      <alignment horizontal="center" vertical="center"/>
    </xf>
    <xf numFmtId="0" fontId="0" fillId="10" borderId="6" xfId="0" applyFill="1" applyBorder="1" applyAlignment="1">
      <alignment horizontal="center" vertical="center"/>
    </xf>
    <xf numFmtId="0" fontId="0" fillId="10" borderId="0" xfId="0" applyFill="1" applyBorder="1" applyAlignment="1">
      <alignment horizontal="center" vertical="center"/>
    </xf>
    <xf numFmtId="0" fontId="0" fillId="10" borderId="11" xfId="0" applyFill="1" applyBorder="1" applyAlignment="1">
      <alignment horizontal="center" vertical="center"/>
    </xf>
    <xf numFmtId="0" fontId="2" fillId="10" borderId="0" xfId="0" applyFont="1" applyFill="1" applyBorder="1" applyAlignment="1"/>
    <xf numFmtId="0" fontId="2" fillId="10" borderId="0" xfId="0" applyFont="1" applyFill="1" applyBorder="1" applyAlignment="1">
      <alignment wrapText="1"/>
    </xf>
    <xf numFmtId="0" fontId="0" fillId="10" borderId="5" xfId="0" applyFill="1" applyBorder="1" applyAlignment="1">
      <alignment horizontal="center" vertical="center"/>
    </xf>
    <xf numFmtId="0" fontId="0" fillId="10" borderId="8" xfId="0" applyFill="1" applyBorder="1" applyAlignment="1">
      <alignment horizontal="center" vertical="center"/>
    </xf>
    <xf numFmtId="0" fontId="0" fillId="10" borderId="10" xfId="0" applyFill="1" applyBorder="1" applyAlignment="1">
      <alignment horizontal="center" vertical="center"/>
    </xf>
    <xf numFmtId="0" fontId="2" fillId="10" borderId="7" xfId="0" applyFont="1" applyFill="1" applyBorder="1" applyAlignment="1">
      <alignment horizontal="center" vertical="center"/>
    </xf>
    <xf numFmtId="0" fontId="0" fillId="10" borderId="7" xfId="0" applyFill="1" applyBorder="1" applyAlignment="1">
      <alignment horizontal="center" vertical="center"/>
    </xf>
    <xf numFmtId="0" fontId="0" fillId="10" borderId="9" xfId="0" applyFill="1" applyBorder="1" applyAlignment="1">
      <alignment horizontal="center" vertical="center"/>
    </xf>
    <xf numFmtId="0" fontId="0" fillId="10" borderId="12" xfId="0" applyFill="1" applyBorder="1" applyAlignment="1">
      <alignment horizontal="center" vertical="center"/>
    </xf>
    <xf numFmtId="165" fontId="0" fillId="10" borderId="5" xfId="2" applyNumberFormat="1" applyFont="1" applyFill="1" applyBorder="1" applyAlignment="1">
      <alignment horizontal="center"/>
    </xf>
    <xf numFmtId="165" fontId="0" fillId="10" borderId="8" xfId="2" applyNumberFormat="1" applyFont="1" applyFill="1" applyBorder="1" applyAlignment="1">
      <alignment horizontal="center"/>
    </xf>
    <xf numFmtId="165" fontId="0" fillId="10" borderId="10" xfId="2" applyNumberFormat="1" applyFont="1" applyFill="1" applyBorder="1" applyAlignment="1">
      <alignment horizontal="center"/>
    </xf>
    <xf numFmtId="0" fontId="2" fillId="7" borderId="3" xfId="0" applyFont="1" applyFill="1" applyBorder="1" applyAlignment="1">
      <alignment horizontal="center" vertical="center" wrapText="1"/>
    </xf>
    <xf numFmtId="165" fontId="0" fillId="7" borderId="8" xfId="2" applyNumberFormat="1" applyFont="1" applyFill="1" applyBorder="1" applyAlignment="1">
      <alignment horizontal="center"/>
    </xf>
    <xf numFmtId="165" fontId="0" fillId="7" borderId="10" xfId="2" applyNumberFormat="1" applyFont="1" applyFill="1" applyBorder="1" applyAlignment="1">
      <alignment horizontal="center"/>
    </xf>
    <xf numFmtId="9" fontId="0" fillId="7" borderId="0" xfId="3" applyFont="1" applyFill="1" applyBorder="1" applyAlignment="1">
      <alignment horizontal="center"/>
    </xf>
    <xf numFmtId="164" fontId="0" fillId="7" borderId="0" xfId="0" applyNumberFormat="1" applyFill="1" applyBorder="1" applyAlignment="1">
      <alignment horizontal="center"/>
    </xf>
    <xf numFmtId="9" fontId="0" fillId="7" borderId="11" xfId="3" applyFont="1" applyFill="1" applyBorder="1" applyAlignment="1">
      <alignment horizontal="center"/>
    </xf>
    <xf numFmtId="164" fontId="0" fillId="7" borderId="11" xfId="0" applyNumberFormat="1" applyFill="1" applyBorder="1" applyAlignment="1">
      <alignment horizontal="center"/>
    </xf>
    <xf numFmtId="0" fontId="0" fillId="7" borderId="14" xfId="0" applyFill="1" applyBorder="1" applyAlignment="1">
      <alignment horizontal="center"/>
    </xf>
    <xf numFmtId="0" fontId="0" fillId="7" borderId="11" xfId="0" applyFill="1" applyBorder="1" applyAlignment="1">
      <alignment horizontal="center"/>
    </xf>
    <xf numFmtId="0" fontId="2" fillId="7" borderId="2" xfId="0" applyFont="1" applyFill="1" applyBorder="1" applyAlignment="1">
      <alignment horizontal="center" vertical="center" wrapText="1"/>
    </xf>
    <xf numFmtId="0" fontId="0" fillId="7" borderId="15" xfId="0" applyFill="1" applyBorder="1" applyAlignment="1">
      <alignment horizontal="center"/>
    </xf>
    <xf numFmtId="9" fontId="0" fillId="7" borderId="13" xfId="3" applyFont="1" applyFill="1" applyBorder="1" applyAlignment="1">
      <alignment horizontal="center"/>
    </xf>
    <xf numFmtId="0" fontId="0" fillId="7" borderId="13" xfId="0" applyFill="1" applyBorder="1" applyAlignment="1">
      <alignment horizontal="center"/>
    </xf>
    <xf numFmtId="0" fontId="0" fillId="3" borderId="0" xfId="0" applyFill="1" applyBorder="1" applyAlignment="1"/>
    <xf numFmtId="0" fontId="4" fillId="3" borderId="0" xfId="0" applyFont="1" applyFill="1" applyBorder="1" applyAlignment="1">
      <alignment horizontal="left"/>
    </xf>
    <xf numFmtId="0" fontId="0" fillId="7" borderId="0" xfId="0" applyFill="1"/>
    <xf numFmtId="9" fontId="0" fillId="7" borderId="2" xfId="3" applyFont="1" applyFill="1" applyBorder="1" applyAlignment="1">
      <alignment horizontal="center" vertical="center" wrapText="1"/>
    </xf>
    <xf numFmtId="9" fontId="0" fillId="7" borderId="4" xfId="3" applyFont="1" applyFill="1" applyBorder="1" applyAlignment="1">
      <alignment horizontal="center" vertical="center" wrapText="1"/>
    </xf>
    <xf numFmtId="0" fontId="2" fillId="7" borderId="2" xfId="0" applyFont="1" applyFill="1" applyBorder="1" applyAlignment="1">
      <alignment horizontal="center" vertical="center"/>
    </xf>
    <xf numFmtId="0" fontId="2" fillId="7" borderId="1" xfId="0" applyFont="1" applyFill="1" applyBorder="1" applyAlignment="1">
      <alignment horizontal="center" vertical="center"/>
    </xf>
    <xf numFmtId="0" fontId="2" fillId="10" borderId="0" xfId="0" applyFont="1" applyFill="1" applyBorder="1" applyAlignment="1">
      <alignment horizontal="center"/>
    </xf>
    <xf numFmtId="10" fontId="0" fillId="10" borderId="0" xfId="3" applyNumberFormat="1" applyFont="1" applyFill="1" applyBorder="1" applyAlignment="1">
      <alignment horizontal="center"/>
    </xf>
    <xf numFmtId="0" fontId="7" fillId="3" borderId="0" xfId="0" applyFont="1" applyFill="1" applyBorder="1" applyAlignment="1"/>
    <xf numFmtId="0" fontId="0" fillId="7" borderId="15" xfId="0" applyFont="1" applyFill="1" applyBorder="1" applyAlignment="1">
      <alignment horizontal="center"/>
    </xf>
    <xf numFmtId="0" fontId="0" fillId="7" borderId="13" xfId="0" applyFont="1" applyFill="1" applyBorder="1" applyAlignment="1">
      <alignment horizontal="center"/>
    </xf>
    <xf numFmtId="0" fontId="0" fillId="7" borderId="14" xfId="0" applyFont="1" applyFill="1" applyBorder="1" applyAlignment="1">
      <alignment horizontal="center"/>
    </xf>
    <xf numFmtId="164" fontId="0" fillId="10" borderId="5" xfId="0" applyNumberFormat="1" applyFill="1" applyBorder="1" applyAlignment="1">
      <alignment horizontal="center" vertical="center"/>
    </xf>
    <xf numFmtId="164" fontId="0" fillId="10" borderId="8" xfId="0" applyNumberFormat="1" applyFill="1" applyBorder="1" applyAlignment="1">
      <alignment horizontal="center" vertical="center"/>
    </xf>
    <xf numFmtId="164" fontId="0" fillId="10" borderId="10" xfId="0" applyNumberFormat="1" applyFill="1" applyBorder="1" applyAlignment="1">
      <alignment horizontal="center" vertical="center"/>
    </xf>
    <xf numFmtId="165" fontId="0" fillId="10" borderId="5" xfId="0" applyNumberFormat="1" applyFill="1" applyBorder="1" applyAlignment="1">
      <alignment horizontal="center" vertical="center"/>
    </xf>
    <xf numFmtId="9" fontId="0" fillId="10" borderId="6" xfId="3" applyFont="1" applyFill="1" applyBorder="1" applyAlignment="1">
      <alignment horizontal="center" vertical="center"/>
    </xf>
    <xf numFmtId="43" fontId="0" fillId="10" borderId="6" xfId="1" applyFont="1" applyFill="1" applyBorder="1" applyAlignment="1">
      <alignment horizontal="center" vertical="center"/>
    </xf>
    <xf numFmtId="165" fontId="0" fillId="10" borderId="8" xfId="0" applyNumberFormat="1" applyFill="1" applyBorder="1" applyAlignment="1">
      <alignment horizontal="center" vertical="center"/>
    </xf>
    <xf numFmtId="9" fontId="0" fillId="10" borderId="0" xfId="3" applyFont="1" applyFill="1" applyBorder="1" applyAlignment="1">
      <alignment horizontal="center" vertical="center"/>
    </xf>
    <xf numFmtId="43" fontId="0" fillId="10" borderId="0" xfId="1" applyFont="1" applyFill="1" applyBorder="1" applyAlignment="1">
      <alignment horizontal="center" vertical="center"/>
    </xf>
    <xf numFmtId="165" fontId="0" fillId="10" borderId="10" xfId="0" applyNumberFormat="1" applyFill="1" applyBorder="1" applyAlignment="1">
      <alignment horizontal="center" vertical="center"/>
    </xf>
    <xf numFmtId="9" fontId="0" fillId="10" borderId="11" xfId="3" applyFont="1" applyFill="1" applyBorder="1" applyAlignment="1">
      <alignment horizontal="center" vertical="center"/>
    </xf>
    <xf numFmtId="43" fontId="0" fillId="10" borderId="11" xfId="1" applyFont="1" applyFill="1" applyBorder="1" applyAlignment="1">
      <alignment horizontal="center" vertical="center"/>
    </xf>
    <xf numFmtId="165" fontId="0" fillId="10" borderId="2" xfId="0" applyNumberFormat="1" applyFill="1" applyBorder="1" applyAlignment="1">
      <alignment horizontal="center" vertical="center"/>
    </xf>
    <xf numFmtId="9" fontId="0" fillId="10" borderId="3" xfId="0" applyNumberFormat="1" applyFill="1" applyBorder="1" applyAlignment="1">
      <alignment horizontal="center" vertical="center"/>
    </xf>
    <xf numFmtId="43" fontId="0" fillId="10" borderId="3" xfId="0" applyNumberFormat="1" applyFill="1" applyBorder="1" applyAlignment="1">
      <alignment horizontal="center" vertical="center"/>
    </xf>
    <xf numFmtId="164" fontId="0" fillId="10" borderId="3" xfId="0" applyNumberFormat="1" applyFill="1" applyBorder="1" applyAlignment="1">
      <alignment horizontal="center" vertical="center"/>
    </xf>
    <xf numFmtId="164" fontId="0" fillId="10" borderId="4" xfId="0" applyNumberFormat="1" applyFill="1" applyBorder="1" applyAlignment="1">
      <alignment horizontal="center" vertical="center"/>
    </xf>
    <xf numFmtId="0" fontId="7" fillId="3" borderId="9" xfId="0" applyFont="1" applyFill="1" applyBorder="1" applyAlignment="1"/>
    <xf numFmtId="0" fontId="11" fillId="3" borderId="5" xfId="0" applyFont="1" applyFill="1" applyBorder="1" applyAlignment="1">
      <alignment horizontal="center" vertical="center"/>
    </xf>
    <xf numFmtId="0" fontId="11" fillId="3" borderId="6" xfId="0" applyFont="1" applyFill="1" applyBorder="1" applyAlignment="1">
      <alignment horizontal="center" vertical="center"/>
    </xf>
    <xf numFmtId="0" fontId="11" fillId="3" borderId="7" xfId="0" applyFont="1" applyFill="1" applyBorder="1" applyAlignment="1">
      <alignment horizontal="center" vertical="center"/>
    </xf>
    <xf numFmtId="0" fontId="7" fillId="3" borderId="0" xfId="0" applyFont="1" applyFill="1" applyBorder="1" applyAlignment="1">
      <alignment horizontal="center" vertical="center"/>
    </xf>
    <xf numFmtId="0" fontId="11" fillId="3" borderId="0" xfId="0" applyFont="1" applyFill="1" applyBorder="1" applyAlignment="1">
      <alignment horizontal="center"/>
    </xf>
    <xf numFmtId="0" fontId="7" fillId="3" borderId="0" xfId="0" applyFont="1" applyFill="1" applyBorder="1" applyAlignment="1">
      <alignment horizontal="center"/>
    </xf>
    <xf numFmtId="0" fontId="3" fillId="3" borderId="8" xfId="0" applyFont="1" applyFill="1" applyBorder="1" applyAlignment="1">
      <alignment horizontal="center"/>
    </xf>
    <xf numFmtId="0" fontId="3" fillId="3" borderId="0" xfId="0" applyFont="1" applyFill="1" applyBorder="1" applyAlignment="1">
      <alignment horizontal="center"/>
    </xf>
    <xf numFmtId="0" fontId="3" fillId="3" borderId="9" xfId="0" applyFont="1" applyFill="1" applyBorder="1" applyAlignment="1">
      <alignment horizontal="center"/>
    </xf>
    <xf numFmtId="0" fontId="0" fillId="7" borderId="2" xfId="0" applyFill="1" applyBorder="1" applyAlignment="1">
      <alignment horizontal="center"/>
    </xf>
    <xf numFmtId="0" fontId="0" fillId="7" borderId="3" xfId="0" applyFill="1" applyBorder="1" applyAlignment="1">
      <alignment horizontal="center"/>
    </xf>
    <xf numFmtId="0" fontId="0" fillId="7" borderId="4" xfId="0" applyFill="1" applyBorder="1" applyAlignment="1">
      <alignment horizontal="center"/>
    </xf>
    <xf numFmtId="0" fontId="0" fillId="3" borderId="0" xfId="0" applyFill="1" applyBorder="1" applyAlignment="1">
      <alignment horizontal="center"/>
    </xf>
    <xf numFmtId="0" fontId="15" fillId="3" borderId="8" xfId="0" applyFont="1" applyFill="1" applyBorder="1" applyAlignment="1">
      <alignment horizontal="left" vertical="center" wrapText="1"/>
    </xf>
    <xf numFmtId="0" fontId="15" fillId="3" borderId="0" xfId="0" applyFont="1" applyFill="1" applyBorder="1" applyAlignment="1">
      <alignment horizontal="left" vertical="center" wrapText="1"/>
    </xf>
    <xf numFmtId="0" fontId="15" fillId="3" borderId="9" xfId="0" applyFont="1" applyFill="1" applyBorder="1" applyAlignment="1">
      <alignment horizontal="left" vertical="center" wrapText="1"/>
    </xf>
    <xf numFmtId="0" fontId="15" fillId="3" borderId="10" xfId="0" applyFont="1" applyFill="1" applyBorder="1" applyAlignment="1">
      <alignment horizontal="left" vertical="center" wrapText="1"/>
    </xf>
    <xf numFmtId="0" fontId="15" fillId="3" borderId="11" xfId="0" applyFont="1" applyFill="1" applyBorder="1" applyAlignment="1">
      <alignment horizontal="left" vertical="center" wrapText="1"/>
    </xf>
    <xf numFmtId="0" fontId="15" fillId="3" borderId="12" xfId="0" applyFont="1" applyFill="1" applyBorder="1" applyAlignment="1">
      <alignment horizontal="left" vertical="center" wrapText="1"/>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9" fontId="0" fillId="7" borderId="2" xfId="3" applyFont="1" applyFill="1" applyBorder="1" applyAlignment="1">
      <alignment horizontal="center" vertical="center" wrapText="1"/>
    </xf>
    <xf numFmtId="9" fontId="0" fillId="7" borderId="3" xfId="3" applyFont="1" applyFill="1" applyBorder="1" applyAlignment="1">
      <alignment horizontal="center" vertical="center" wrapText="1"/>
    </xf>
    <xf numFmtId="9" fontId="0" fillId="7" borderId="4" xfId="3"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1" fillId="8" borderId="2" xfId="0" applyFont="1" applyFill="1" applyBorder="1" applyAlignment="1">
      <alignment horizontal="center"/>
    </xf>
    <xf numFmtId="0" fontId="11" fillId="8" borderId="3" xfId="0" applyFont="1" applyFill="1" applyBorder="1" applyAlignment="1">
      <alignment horizontal="center"/>
    </xf>
    <xf numFmtId="0" fontId="11" fillId="8" borderId="4" xfId="0" applyFont="1" applyFill="1" applyBorder="1" applyAlignment="1">
      <alignment horizontal="center"/>
    </xf>
    <xf numFmtId="0" fontId="4" fillId="5" borderId="2" xfId="0" applyFont="1" applyFill="1" applyBorder="1" applyAlignment="1">
      <alignment horizontal="center"/>
    </xf>
    <xf numFmtId="0" fontId="4" fillId="5" borderId="3" xfId="0" applyFont="1" applyFill="1" applyBorder="1" applyAlignment="1">
      <alignment horizontal="center"/>
    </xf>
    <xf numFmtId="0" fontId="4" fillId="5" borderId="4" xfId="0" applyFont="1" applyFill="1" applyBorder="1" applyAlignment="1">
      <alignment horizontal="center"/>
    </xf>
    <xf numFmtId="0" fontId="0" fillId="0" borderId="2" xfId="0" applyFill="1" applyBorder="1" applyAlignment="1">
      <alignment horizontal="center"/>
    </xf>
    <xf numFmtId="0" fontId="0" fillId="0" borderId="4" xfId="0" applyFill="1" applyBorder="1" applyAlignment="1">
      <alignment horizontal="center"/>
    </xf>
    <xf numFmtId="0" fontId="0" fillId="5" borderId="0" xfId="0" applyFill="1" applyBorder="1" applyAlignment="1">
      <alignment horizontal="center"/>
    </xf>
    <xf numFmtId="0" fontId="6" fillId="5" borderId="0" xfId="0" applyFont="1" applyFill="1" applyBorder="1" applyAlignment="1">
      <alignment horizontal="center" vertical="center"/>
    </xf>
    <xf numFmtId="0" fontId="9" fillId="8" borderId="2" xfId="0" applyFont="1" applyFill="1" applyBorder="1" applyAlignment="1">
      <alignment horizontal="center"/>
    </xf>
    <xf numFmtId="0" fontId="9" fillId="8" borderId="3" xfId="0" applyFont="1" applyFill="1" applyBorder="1" applyAlignment="1">
      <alignment horizontal="center"/>
    </xf>
    <xf numFmtId="0" fontId="9" fillId="8" borderId="4" xfId="0" applyFont="1" applyFill="1" applyBorder="1" applyAlignment="1">
      <alignment horizontal="center"/>
    </xf>
    <xf numFmtId="0" fontId="8" fillId="8" borderId="0" xfId="0" applyFont="1" applyFill="1" applyBorder="1" applyAlignment="1">
      <alignment horizontal="center" vertical="center"/>
    </xf>
    <xf numFmtId="0" fontId="2" fillId="8" borderId="0"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1" fillId="9" borderId="2" xfId="0" applyFont="1" applyFill="1" applyBorder="1" applyAlignment="1">
      <alignment horizontal="center"/>
    </xf>
    <xf numFmtId="0" fontId="11" fillId="9" borderId="3" xfId="0" applyFont="1" applyFill="1" applyBorder="1" applyAlignment="1">
      <alignment horizontal="center"/>
    </xf>
    <xf numFmtId="0" fontId="11" fillId="9" borderId="4" xfId="0" applyFont="1" applyFill="1" applyBorder="1" applyAlignment="1">
      <alignment horizontal="center"/>
    </xf>
    <xf numFmtId="0" fontId="4" fillId="6" borderId="2" xfId="0" applyFont="1" applyFill="1" applyBorder="1" applyAlignment="1">
      <alignment horizontal="center"/>
    </xf>
    <xf numFmtId="0" fontId="4" fillId="6" borderId="3" xfId="0" applyFont="1" applyFill="1" applyBorder="1" applyAlignment="1">
      <alignment horizontal="center"/>
    </xf>
    <xf numFmtId="0" fontId="4" fillId="6" borderId="4" xfId="0" applyFont="1" applyFill="1" applyBorder="1" applyAlignment="1">
      <alignment horizontal="center"/>
    </xf>
    <xf numFmtId="0" fontId="0" fillId="6" borderId="0" xfId="0" applyFill="1" applyBorder="1" applyAlignment="1">
      <alignment horizontal="center"/>
    </xf>
    <xf numFmtId="0" fontId="6" fillId="6" borderId="0" xfId="0" applyFont="1" applyFill="1" applyBorder="1" applyAlignment="1">
      <alignment horizontal="center" vertical="center"/>
    </xf>
    <xf numFmtId="0" fontId="9" fillId="9" borderId="2" xfId="0" applyFont="1" applyFill="1" applyBorder="1" applyAlignment="1">
      <alignment horizontal="center"/>
    </xf>
    <xf numFmtId="0" fontId="9" fillId="9" borderId="3" xfId="0" applyFont="1" applyFill="1" applyBorder="1" applyAlignment="1">
      <alignment horizontal="center"/>
    </xf>
    <xf numFmtId="0" fontId="9" fillId="9" borderId="4" xfId="0" applyFont="1" applyFill="1" applyBorder="1" applyAlignment="1">
      <alignment horizontal="center"/>
    </xf>
    <xf numFmtId="0" fontId="8" fillId="9" borderId="0" xfId="0" applyFont="1" applyFill="1" applyBorder="1" applyAlignment="1">
      <alignment horizontal="center" vertical="center"/>
    </xf>
    <xf numFmtId="0" fontId="2" fillId="9" borderId="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4" fillId="4" borderId="2" xfId="0" applyFont="1" applyFill="1" applyBorder="1" applyAlignment="1">
      <alignment horizontal="center"/>
    </xf>
    <xf numFmtId="0" fontId="4" fillId="4" borderId="3" xfId="0" applyFont="1" applyFill="1" applyBorder="1" applyAlignment="1">
      <alignment horizontal="center"/>
    </xf>
    <xf numFmtId="0" fontId="4" fillId="4" borderId="4" xfId="0" applyFont="1" applyFill="1" applyBorder="1" applyAlignment="1">
      <alignment horizontal="center"/>
    </xf>
    <xf numFmtId="0" fontId="6" fillId="4" borderId="0" xfId="0" applyFont="1" applyFill="1" applyBorder="1" applyAlignment="1">
      <alignment horizontal="center" vertical="center" wrapText="1"/>
    </xf>
    <xf numFmtId="0" fontId="11" fillId="11" borderId="2"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0" fillId="4" borderId="10" xfId="0" applyFont="1" applyFill="1" applyBorder="1" applyAlignment="1">
      <alignment horizontal="center" vertical="center" wrapText="1"/>
    </xf>
    <xf numFmtId="0" fontId="6" fillId="4" borderId="0" xfId="0" applyFont="1" applyFill="1" applyBorder="1" applyAlignment="1">
      <alignment horizontal="center" vertical="center"/>
    </xf>
    <xf numFmtId="0" fontId="0" fillId="4" borderId="0" xfId="0" applyFill="1" applyBorder="1" applyAlignment="1">
      <alignment horizontal="center"/>
    </xf>
    <xf numFmtId="0" fontId="9" fillId="11" borderId="2" xfId="0" applyFont="1" applyFill="1" applyBorder="1" applyAlignment="1">
      <alignment horizontal="center"/>
    </xf>
    <xf numFmtId="0" fontId="9" fillId="11" borderId="3" xfId="0" applyFont="1" applyFill="1" applyBorder="1" applyAlignment="1">
      <alignment horizontal="center"/>
    </xf>
    <xf numFmtId="0" fontId="9" fillId="11" borderId="4" xfId="0" applyFont="1" applyFill="1" applyBorder="1" applyAlignment="1">
      <alignment horizontal="center"/>
    </xf>
    <xf numFmtId="0" fontId="2" fillId="11" borderId="0" xfId="0" applyFont="1" applyFill="1" applyBorder="1" applyAlignment="1">
      <alignment horizontal="center" vertical="center" wrapText="1"/>
    </xf>
    <xf numFmtId="0" fontId="2" fillId="11" borderId="0" xfId="0" applyFont="1" applyFill="1" applyBorder="1" applyAlignment="1">
      <alignment horizontal="center" vertical="center"/>
    </xf>
    <xf numFmtId="0" fontId="8" fillId="11" borderId="0" xfId="0" applyFont="1" applyFill="1" applyBorder="1" applyAlignment="1">
      <alignment horizontal="center" vertical="center"/>
    </xf>
    <xf numFmtId="9" fontId="0" fillId="7" borderId="2" xfId="3" applyFont="1" applyFill="1" applyBorder="1" applyAlignment="1">
      <alignment horizontal="center"/>
    </xf>
    <xf numFmtId="9" fontId="0" fillId="7" borderId="4" xfId="3" applyFont="1" applyFill="1" applyBorder="1" applyAlignment="1">
      <alignment horizontal="center"/>
    </xf>
    <xf numFmtId="9" fontId="0" fillId="4" borderId="0" xfId="3" applyFont="1" applyFill="1" applyBorder="1" applyAlignment="1">
      <alignment horizontal="center"/>
    </xf>
    <xf numFmtId="165" fontId="0" fillId="4" borderId="3" xfId="2" applyNumberFormat="1" applyFont="1" applyFill="1" applyBorder="1" applyAlignment="1">
      <alignment horizontal="center"/>
    </xf>
    <xf numFmtId="165" fontId="0" fillId="7" borderId="2" xfId="2" applyNumberFormat="1" applyFont="1" applyFill="1" applyBorder="1" applyAlignment="1">
      <alignment horizontal="center"/>
    </xf>
    <xf numFmtId="165" fontId="0" fillId="7" borderId="4" xfId="2" applyNumberFormat="1" applyFont="1" applyFill="1" applyBorder="1" applyAlignment="1">
      <alignment horizontal="center"/>
    </xf>
    <xf numFmtId="0" fontId="2" fillId="11" borderId="0" xfId="0" applyFont="1" applyFill="1" applyBorder="1" applyAlignment="1">
      <alignment horizontal="center" wrapText="1"/>
    </xf>
    <xf numFmtId="0" fontId="0" fillId="7" borderId="2" xfId="2" applyNumberFormat="1" applyFont="1" applyFill="1" applyBorder="1" applyAlignment="1">
      <alignment horizontal="center"/>
    </xf>
    <xf numFmtId="0" fontId="0" fillId="7" borderId="4" xfId="2" applyNumberFormat="1" applyFont="1" applyFill="1" applyBorder="1" applyAlignment="1">
      <alignment horizontal="center"/>
    </xf>
    <xf numFmtId="0" fontId="0" fillId="4" borderId="3" xfId="2" applyNumberFormat="1" applyFont="1" applyFill="1" applyBorder="1" applyAlignment="1">
      <alignment horizontal="center"/>
    </xf>
    <xf numFmtId="0" fontId="5" fillId="7" borderId="2" xfId="0" applyFont="1" applyFill="1" applyBorder="1" applyAlignment="1">
      <alignment horizontal="center"/>
    </xf>
    <xf numFmtId="0" fontId="5" fillId="7" borderId="3" xfId="0" applyFont="1" applyFill="1" applyBorder="1" applyAlignment="1">
      <alignment horizontal="center"/>
    </xf>
    <xf numFmtId="0" fontId="5" fillId="7" borderId="4" xfId="0" applyFont="1" applyFill="1" applyBorder="1" applyAlignment="1">
      <alignment horizontal="center"/>
    </xf>
    <xf numFmtId="0" fontId="11" fillId="10" borderId="2" xfId="0" applyFont="1" applyFill="1" applyBorder="1" applyAlignment="1">
      <alignment horizontal="center"/>
    </xf>
    <xf numFmtId="0" fontId="11" fillId="10" borderId="3" xfId="0" applyFont="1" applyFill="1" applyBorder="1" applyAlignment="1">
      <alignment horizontal="center"/>
    </xf>
    <xf numFmtId="0" fontId="11" fillId="10" borderId="4" xfId="0" applyFont="1" applyFill="1" applyBorder="1" applyAlignment="1">
      <alignment horizontal="center"/>
    </xf>
    <xf numFmtId="0" fontId="2" fillId="10" borderId="2"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0" borderId="4" xfId="0" applyFont="1" applyFill="1" applyBorder="1" applyAlignment="1">
      <alignment horizontal="center" vertical="center" wrapText="1"/>
    </xf>
    <xf numFmtId="0" fontId="11" fillId="10" borderId="2" xfId="0" applyFont="1" applyFill="1" applyBorder="1" applyAlignment="1">
      <alignment horizontal="center" wrapText="1"/>
    </xf>
    <xf numFmtId="0" fontId="11" fillId="10" borderId="3" xfId="0" applyFont="1" applyFill="1" applyBorder="1" applyAlignment="1">
      <alignment horizontal="center" wrapText="1"/>
    </xf>
    <xf numFmtId="0" fontId="11" fillId="10" borderId="4" xfId="0" applyFont="1" applyFill="1" applyBorder="1" applyAlignment="1">
      <alignment horizontal="center" wrapText="1"/>
    </xf>
    <xf numFmtId="0" fontId="12" fillId="7" borderId="2" xfId="0" applyFont="1" applyFill="1" applyBorder="1" applyAlignment="1">
      <alignment horizontal="center"/>
    </xf>
    <xf numFmtId="0" fontId="12" fillId="7" borderId="3" xfId="0" applyFont="1" applyFill="1" applyBorder="1" applyAlignment="1">
      <alignment horizontal="center"/>
    </xf>
    <xf numFmtId="0" fontId="12" fillId="7" borderId="4" xfId="0" applyFont="1" applyFill="1" applyBorder="1" applyAlignment="1">
      <alignment horizontal="center"/>
    </xf>
    <xf numFmtId="0" fontId="2" fillId="10" borderId="15" xfId="0" applyFont="1" applyFill="1" applyBorder="1" applyAlignment="1">
      <alignment horizontal="center" vertical="center"/>
    </xf>
    <xf numFmtId="0" fontId="2" fillId="10" borderId="14" xfId="0" applyFont="1" applyFill="1" applyBorder="1" applyAlignment="1">
      <alignment horizontal="center" vertical="center"/>
    </xf>
    <xf numFmtId="0" fontId="2" fillId="10" borderId="5"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6" xfId="0" applyFont="1" applyFill="1" applyBorder="1" applyAlignment="1">
      <alignment horizontal="center" vertical="center" wrapText="1"/>
    </xf>
    <xf numFmtId="0" fontId="2" fillId="10" borderId="11" xfId="0" applyFont="1" applyFill="1" applyBorder="1" applyAlignment="1">
      <alignment horizontal="center" vertical="center" wrapText="1"/>
    </xf>
    <xf numFmtId="0" fontId="2" fillId="10" borderId="7" xfId="0" applyFont="1" applyFill="1" applyBorder="1" applyAlignment="1">
      <alignment horizontal="center" vertical="center" wrapText="1"/>
    </xf>
    <xf numFmtId="0" fontId="2" fillId="10" borderId="12" xfId="0" applyFont="1" applyFill="1" applyBorder="1" applyAlignment="1">
      <alignment horizontal="center" vertical="center" wrapText="1"/>
    </xf>
  </cellXfs>
  <cellStyles count="4">
    <cellStyle name="Millares" xfId="1" builtinId="3"/>
    <cellStyle name="Moneda" xfId="2" builtinId="4"/>
    <cellStyle name="Normal" xfId="0" builtinId="0"/>
    <cellStyle name="Porcentaje" xfId="3" builtinId="5"/>
  </cellStyles>
  <dxfs count="5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6"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ont>
        <color rgb="FF9C0006"/>
      </font>
      <fill>
        <patternFill>
          <bgColor rgb="FFFFC7CE"/>
        </patternFill>
      </fill>
    </dxf>
  </dxfs>
  <tableStyles count="0" defaultTableStyle="TableStyleMedium2" defaultPivotStyle="PivotStyleLight16"/>
  <colors>
    <mruColors>
      <color rgb="FFE8FCA6"/>
      <color rgb="FFABF7D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142875</xdr:colOff>
          <xdr:row>13</xdr:row>
          <xdr:rowOff>76200</xdr:rowOff>
        </xdr:from>
        <xdr:to>
          <xdr:col>13</xdr:col>
          <xdr:colOff>390525</xdr:colOff>
          <xdr:row>17</xdr:row>
          <xdr:rowOff>95250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Jorge Puchi </a:t>
              </a:r>
            </a:p>
            <a:p>
              <a:pPr algn="ctr" rtl="0">
                <a:defRPr sz="1000"/>
              </a:pPr>
              <a:r>
                <a:rPr lang="es-CL" sz="1100" b="0" i="0" u="none" strike="noStrike" baseline="0">
                  <a:solidFill>
                    <a:srgbClr val="000000"/>
                  </a:solidFill>
                  <a:latin typeface="Calibri"/>
                </a:rPr>
                <a:t>(Dueño de empresa)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8</xdr:row>
          <xdr:rowOff>19050</xdr:rowOff>
        </xdr:from>
        <xdr:to>
          <xdr:col>13</xdr:col>
          <xdr:colOff>390525</xdr:colOff>
          <xdr:row>12</xdr:row>
          <xdr:rowOff>38100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Cristian Puchi </a:t>
              </a:r>
            </a:p>
            <a:p>
              <a:pPr algn="ctr" rtl="0">
                <a:defRPr sz="1000"/>
              </a:pPr>
              <a:r>
                <a:rPr lang="es-CL" sz="1100" b="0" i="0" u="none" strike="noStrike" baseline="0">
                  <a:solidFill>
                    <a:srgbClr val="000000"/>
                  </a:solidFill>
                  <a:latin typeface="Calibri"/>
                </a:rPr>
                <a:t>(Dueño de empresa)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xdr:row>
          <xdr:rowOff>76200</xdr:rowOff>
        </xdr:from>
        <xdr:to>
          <xdr:col>13</xdr:col>
          <xdr:colOff>390525</xdr:colOff>
          <xdr:row>7</xdr:row>
          <xdr:rowOff>123825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Óscar Andrade </a:t>
              </a:r>
            </a:p>
            <a:p>
              <a:pPr algn="ctr" rtl="0">
                <a:defRPr sz="1000"/>
              </a:pPr>
              <a:r>
                <a:rPr lang="es-CL" sz="1100" b="0" i="0" u="none" strike="noStrike" baseline="0">
                  <a:solidFill>
                    <a:srgbClr val="000000"/>
                  </a:solidFill>
                  <a:latin typeface="Calibri"/>
                </a:rPr>
                <a:t>(Encargado de Adquisiciones)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28</xdr:row>
          <xdr:rowOff>142875</xdr:rowOff>
        </xdr:from>
        <xdr:to>
          <xdr:col>4</xdr:col>
          <xdr:colOff>247650</xdr:colOff>
          <xdr:row>29</xdr:row>
          <xdr:rowOff>133350</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Seleccionar Proveedor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33</xdr:row>
          <xdr:rowOff>85725</xdr:rowOff>
        </xdr:from>
        <xdr:to>
          <xdr:col>13</xdr:col>
          <xdr:colOff>571500</xdr:colOff>
          <xdr:row>34</xdr:row>
          <xdr:rowOff>133350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Limpiar Página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142875</xdr:colOff>
          <xdr:row>31</xdr:row>
          <xdr:rowOff>76200</xdr:rowOff>
        </xdr:from>
        <xdr:to>
          <xdr:col>8</xdr:col>
          <xdr:colOff>752475</xdr:colOff>
          <xdr:row>32</xdr:row>
          <xdr:rowOff>104775</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Mostrar Detalles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xdr:row>
          <xdr:rowOff>9525</xdr:rowOff>
        </xdr:from>
        <xdr:to>
          <xdr:col>3</xdr:col>
          <xdr:colOff>228600</xdr:colOff>
          <xdr:row>2</xdr:row>
          <xdr:rowOff>28575</xdr:rowOff>
        </xdr:to>
        <xdr:sp macro="" textlink="">
          <xdr:nvSpPr>
            <xdr:cNvPr id="1033" name="Button 9" hidden="1">
              <a:extLst>
                <a:ext uri="{63B3BB69-23CF-44E3-9099-C40C66FF867C}">
                  <a14:compatExt spid="_x0000_s10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Reiniciar Programa</a:t>
              </a:r>
            </a:p>
            <a:p>
              <a:pPr algn="ctr" rtl="0">
                <a:defRPr sz="1000"/>
              </a:pPr>
              <a:endParaRPr lang="es-CL" sz="1100" b="0" i="0" u="none" strike="noStrike" baseline="0">
                <a:solidFill>
                  <a:srgbClr val="000000"/>
                </a:solidFill>
                <a:latin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704850</xdr:colOff>
          <xdr:row>3</xdr:row>
          <xdr:rowOff>47625</xdr:rowOff>
        </xdr:from>
        <xdr:to>
          <xdr:col>7</xdr:col>
          <xdr:colOff>647700</xdr:colOff>
          <xdr:row>4</xdr:row>
          <xdr:rowOff>28575</xdr:rowOff>
        </xdr:to>
        <xdr:sp macro="" textlink="">
          <xdr:nvSpPr>
            <xdr:cNvPr id="1035" name="Check Box 11" hidden="1">
              <a:extLst>
                <a:ext uri="{63B3BB69-23CF-44E3-9099-C40C66FF867C}">
                  <a14:compatExt spid="_x0000_s10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Hormigón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666750</xdr:colOff>
          <xdr:row>3</xdr:row>
          <xdr:rowOff>47625</xdr:rowOff>
        </xdr:from>
        <xdr:to>
          <xdr:col>9</xdr:col>
          <xdr:colOff>476250</xdr:colOff>
          <xdr:row>4</xdr:row>
          <xdr:rowOff>38100</xdr:rowOff>
        </xdr:to>
        <xdr:sp macro="" textlink="">
          <xdr:nvSpPr>
            <xdr:cNvPr id="1037" name="Check Box 13" hidden="1">
              <a:extLst>
                <a:ext uri="{63B3BB69-23CF-44E3-9099-C40C66FF867C}">
                  <a14:compatExt spid="_x0000_s10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Enfierradura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xdr:row>
          <xdr:rowOff>47625</xdr:rowOff>
        </xdr:from>
        <xdr:to>
          <xdr:col>10</xdr:col>
          <xdr:colOff>581025</xdr:colOff>
          <xdr:row>4</xdr:row>
          <xdr:rowOff>38100</xdr:rowOff>
        </xdr:to>
        <xdr:sp macro="" textlink="">
          <xdr:nvSpPr>
            <xdr:cNvPr id="1038" name="Check Box 14" hidden="1">
              <a:extLst>
                <a:ext uri="{63B3BB69-23CF-44E3-9099-C40C66FF867C}">
                  <a14:compatExt spid="_x0000_s103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L" sz="800" b="0" i="0" u="none" strike="noStrike" baseline="0">
                  <a:solidFill>
                    <a:srgbClr val="000000"/>
                  </a:solidFill>
                  <a:latin typeface="Tahoma"/>
                  <a:ea typeface="Tahoma"/>
                  <a:cs typeface="Tahoma"/>
                </a:rPr>
                <a:t>Estructuras Metálicas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285750</xdr:colOff>
          <xdr:row>1</xdr:row>
          <xdr:rowOff>9525</xdr:rowOff>
        </xdr:from>
        <xdr:to>
          <xdr:col>5</xdr:col>
          <xdr:colOff>76200</xdr:colOff>
          <xdr:row>2</xdr:row>
          <xdr:rowOff>28575</xdr:rowOff>
        </xdr:to>
        <xdr:sp macro="" textlink="">
          <xdr:nvSpPr>
            <xdr:cNvPr id="1039" name="Button 15" hidden="1">
              <a:extLst>
                <a:ext uri="{63B3BB69-23CF-44E3-9099-C40C66FF867C}">
                  <a14:compatExt spid="_x0000_s103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Guardar Información</a:t>
              </a:r>
            </a:p>
            <a:p>
              <a:pPr algn="ctr" rtl="0">
                <a:defRPr sz="1000"/>
              </a:pPr>
              <a:endParaRPr lang="es-CL" sz="1100" b="0" i="0" u="none" strike="noStrike" baseline="0">
                <a:solidFill>
                  <a:srgbClr val="000000"/>
                </a:solidFill>
                <a:latin typeface="Calibri"/>
              </a:endParaRPr>
            </a:p>
          </xdr:txBody>
        </xdr:sp>
        <xdr:clientData fPrintsWithSheet="0"/>
      </xdr:twoCellAnchor>
    </mc:Choice>
    <mc:Fallback/>
  </mc:AlternateContent>
  <xdr:twoCellAnchor editAs="oneCell">
    <xdr:from>
      <xdr:col>11</xdr:col>
      <xdr:colOff>190500</xdr:colOff>
      <xdr:row>21</xdr:row>
      <xdr:rowOff>123495</xdr:rowOff>
    </xdr:from>
    <xdr:to>
      <xdr:col>13</xdr:col>
      <xdr:colOff>390525</xdr:colOff>
      <xdr:row>31</xdr:row>
      <xdr:rowOff>180976</xdr:rowOff>
    </xdr:to>
    <xdr:pic>
      <xdr:nvPicPr>
        <xdr:cNvPr id="13" name="12 Imagen" descr="http://www.constructorapuchi.cl/img/logo.png"/>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7524750" y="3381045"/>
          <a:ext cx="1724025" cy="19339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0</xdr:row>
          <xdr:rowOff>76200</xdr:rowOff>
        </xdr:from>
        <xdr:to>
          <xdr:col>2</xdr:col>
          <xdr:colOff>228600</xdr:colOff>
          <xdr:row>2</xdr:row>
          <xdr:rowOff>47625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Volver a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35</xdr:row>
          <xdr:rowOff>76200</xdr:rowOff>
        </xdr:from>
        <xdr:to>
          <xdr:col>4</xdr:col>
          <xdr:colOff>57150</xdr:colOff>
          <xdr:row>36</xdr:row>
          <xdr:rowOff>123825</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Limpiar  Hoja</a:t>
              </a:r>
            </a:p>
          </xdr:txBody>
        </xdr:sp>
        <xdr:clientData fPrintsWithSheet="0"/>
      </xdr:twoCellAnchor>
    </mc:Choice>
    <mc:Fallback/>
  </mc:AlternateContent>
  <xdr:twoCellAnchor editAs="oneCell">
    <xdr:from>
      <xdr:col>15</xdr:col>
      <xdr:colOff>304800</xdr:colOff>
      <xdr:row>0</xdr:row>
      <xdr:rowOff>190500</xdr:rowOff>
    </xdr:from>
    <xdr:to>
      <xdr:col>17</xdr:col>
      <xdr:colOff>228600</xdr:colOff>
      <xdr:row>5</xdr:row>
      <xdr:rowOff>29072</xdr:rowOff>
    </xdr:to>
    <xdr:pic>
      <xdr:nvPicPr>
        <xdr:cNvPr id="4" name="3 Imagen" descr="http://www.constructorapuchi.cl/img/logo.png"/>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7858125" y="190500"/>
          <a:ext cx="942975" cy="1057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95250</xdr:colOff>
          <xdr:row>0</xdr:row>
          <xdr:rowOff>76200</xdr:rowOff>
        </xdr:from>
        <xdr:to>
          <xdr:col>2</xdr:col>
          <xdr:colOff>209550</xdr:colOff>
          <xdr:row>2</xdr:row>
          <xdr:rowOff>47625</xdr:rowOff>
        </xdr:to>
        <xdr:sp macro="" textlink="">
          <xdr:nvSpPr>
            <xdr:cNvPr id="3074" name="Button 2" hidden="1">
              <a:extLst>
                <a:ext uri="{63B3BB69-23CF-44E3-9099-C40C66FF867C}">
                  <a14:compatExt spid="_x0000_s307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Volver a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xdr:row>
          <xdr:rowOff>85725</xdr:rowOff>
        </xdr:from>
        <xdr:to>
          <xdr:col>4</xdr:col>
          <xdr:colOff>66675</xdr:colOff>
          <xdr:row>36</xdr:row>
          <xdr:rowOff>133350</xdr:rowOff>
        </xdr:to>
        <xdr:sp macro="" textlink="">
          <xdr:nvSpPr>
            <xdr:cNvPr id="3075" name="Button 3" hidden="1">
              <a:extLst>
                <a:ext uri="{63B3BB69-23CF-44E3-9099-C40C66FF867C}">
                  <a14:compatExt spid="_x0000_s307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Limpiar  Hoja</a:t>
              </a:r>
            </a:p>
          </xdr:txBody>
        </xdr:sp>
        <xdr:clientData fPrintsWithSheet="0"/>
      </xdr:twoCellAnchor>
    </mc:Choice>
    <mc:Fallback/>
  </mc:AlternateContent>
  <xdr:twoCellAnchor editAs="oneCell">
    <xdr:from>
      <xdr:col>15</xdr:col>
      <xdr:colOff>314325</xdr:colOff>
      <xdr:row>0</xdr:row>
      <xdr:rowOff>190500</xdr:rowOff>
    </xdr:from>
    <xdr:to>
      <xdr:col>17</xdr:col>
      <xdr:colOff>238125</xdr:colOff>
      <xdr:row>5</xdr:row>
      <xdr:rowOff>29072</xdr:rowOff>
    </xdr:to>
    <xdr:pic>
      <xdr:nvPicPr>
        <xdr:cNvPr id="4" name="3 Imagen" descr="http://www.constructorapuchi.cl/img/logo.png"/>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7915275" y="190500"/>
          <a:ext cx="942975" cy="1057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0</xdr:row>
          <xdr:rowOff>76200</xdr:rowOff>
        </xdr:from>
        <xdr:to>
          <xdr:col>2</xdr:col>
          <xdr:colOff>171450</xdr:colOff>
          <xdr:row>2</xdr:row>
          <xdr:rowOff>47625</xdr:rowOff>
        </xdr:to>
        <xdr:sp macro="" textlink="">
          <xdr:nvSpPr>
            <xdr:cNvPr id="4099" name="Button 3" hidden="1">
              <a:extLst>
                <a:ext uri="{63B3BB69-23CF-44E3-9099-C40C66FF867C}">
                  <a14:compatExt spid="_x0000_s409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Volver a Principal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35</xdr:row>
          <xdr:rowOff>123825</xdr:rowOff>
        </xdr:from>
        <xdr:to>
          <xdr:col>4</xdr:col>
          <xdr:colOff>57150</xdr:colOff>
          <xdr:row>36</xdr:row>
          <xdr:rowOff>171450</xdr:rowOff>
        </xdr:to>
        <xdr:sp macro="" textlink="">
          <xdr:nvSpPr>
            <xdr:cNvPr id="4100" name="Button 4" hidden="1">
              <a:extLst>
                <a:ext uri="{63B3BB69-23CF-44E3-9099-C40C66FF867C}">
                  <a14:compatExt spid="_x0000_s410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Limpiar  Hoja</a:t>
              </a:r>
            </a:p>
          </xdr:txBody>
        </xdr:sp>
        <xdr:clientData fPrintsWithSheet="0"/>
      </xdr:twoCellAnchor>
    </mc:Choice>
    <mc:Fallback/>
  </mc:AlternateContent>
  <xdr:twoCellAnchor editAs="oneCell">
    <xdr:from>
      <xdr:col>15</xdr:col>
      <xdr:colOff>200025</xdr:colOff>
      <xdr:row>1</xdr:row>
      <xdr:rowOff>133350</xdr:rowOff>
    </xdr:from>
    <xdr:to>
      <xdr:col>17</xdr:col>
      <xdr:colOff>171450</xdr:colOff>
      <xdr:row>4</xdr:row>
      <xdr:rowOff>505322</xdr:rowOff>
    </xdr:to>
    <xdr:pic>
      <xdr:nvPicPr>
        <xdr:cNvPr id="4" name="3 Imagen" descr="http://www.constructorapuchi.cl/img/logo.png"/>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50000"/>
                  </a14:imgEffect>
                </a14:imgLayer>
              </a14:imgProps>
            </a:ext>
            <a:ext uri="{28A0092B-C50C-407E-A947-70E740481C1C}">
              <a14:useLocalDpi xmlns:a14="http://schemas.microsoft.com/office/drawing/2010/main" val="0"/>
            </a:ext>
          </a:extLst>
        </a:blip>
        <a:srcRect/>
        <a:stretch>
          <a:fillRect/>
        </a:stretch>
      </xdr:blipFill>
      <xdr:spPr bwMode="auto">
        <a:xfrm>
          <a:off x="7810500" y="333375"/>
          <a:ext cx="942975" cy="1057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200025</xdr:colOff>
          <xdr:row>69</xdr:row>
          <xdr:rowOff>114300</xdr:rowOff>
        </xdr:from>
        <xdr:to>
          <xdr:col>10</xdr:col>
          <xdr:colOff>19050</xdr:colOff>
          <xdr:row>70</xdr:row>
          <xdr:rowOff>161925</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L" sz="1100" b="0" i="0" u="none" strike="noStrike" baseline="0">
                  <a:solidFill>
                    <a:srgbClr val="000000"/>
                  </a:solidFill>
                  <a:latin typeface="Calibri"/>
                </a:rPr>
                <a:t>Volver a Principal</a:t>
              </a:r>
            </a:p>
          </xdr:txBody>
        </xdr:sp>
        <xdr:clientData fPrintsWithSheet="0"/>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13.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4.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ctrlProp" Target="../ctrlProps/ctrlProp15.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trlProp" Target="../ctrlProps/ctrlProp17.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8.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V619"/>
  <sheetViews>
    <sheetView zoomScaleNormal="100" workbookViewId="0">
      <selection activeCell="K17" sqref="K17"/>
    </sheetView>
  </sheetViews>
  <sheetFormatPr baseColWidth="10" defaultRowHeight="15" x14ac:dyDescent="0.25"/>
  <cols>
    <col min="1" max="1" width="2.5703125" style="151" customWidth="1"/>
    <col min="2" max="2" width="4.5703125" style="1" customWidth="1"/>
    <col min="3" max="8" width="11.42578125" style="1"/>
    <col min="9" max="9" width="11.42578125" style="1" customWidth="1"/>
    <col min="10" max="13" width="11.42578125" style="1"/>
    <col min="14" max="14" width="9.5703125" style="1" customWidth="1"/>
    <col min="15" max="15" width="2.5703125" style="151" customWidth="1"/>
    <col min="16" max="20" width="11.42578125" style="1"/>
    <col min="21" max="21" width="18.140625" style="1" customWidth="1"/>
    <col min="22" max="22" width="11.42578125" style="151"/>
    <col min="23" max="16384" width="11.42578125" style="1"/>
  </cols>
  <sheetData>
    <row r="1" spans="2:21" s="151" customFormat="1" ht="15.75" thickBot="1" x14ac:dyDescent="0.3"/>
    <row r="2" spans="2:21" ht="17.25" x14ac:dyDescent="0.25">
      <c r="B2" s="7"/>
      <c r="C2" s="8"/>
      <c r="D2" s="8"/>
      <c r="E2" s="8"/>
      <c r="F2" s="8"/>
      <c r="G2" s="8"/>
      <c r="H2" s="8"/>
      <c r="I2" s="8"/>
      <c r="J2" s="8"/>
      <c r="K2" s="8"/>
      <c r="L2" s="8"/>
      <c r="M2" s="8"/>
      <c r="N2" s="9"/>
      <c r="P2" s="180" t="s">
        <v>44</v>
      </c>
      <c r="Q2" s="181"/>
      <c r="R2" s="181"/>
      <c r="S2" s="181"/>
      <c r="T2" s="181"/>
      <c r="U2" s="182"/>
    </row>
    <row r="3" spans="2:21" ht="26.25" x14ac:dyDescent="0.4">
      <c r="B3" s="186" t="s">
        <v>52</v>
      </c>
      <c r="C3" s="187"/>
      <c r="D3" s="187"/>
      <c r="E3" s="187"/>
      <c r="F3" s="187"/>
      <c r="G3" s="187"/>
      <c r="H3" s="187"/>
      <c r="I3" s="187"/>
      <c r="J3" s="187"/>
      <c r="K3" s="187"/>
      <c r="L3" s="187"/>
      <c r="M3" s="187"/>
      <c r="N3" s="188"/>
      <c r="P3" s="193" t="s">
        <v>55</v>
      </c>
      <c r="Q3" s="194"/>
      <c r="R3" s="194"/>
      <c r="S3" s="194"/>
      <c r="T3" s="194"/>
      <c r="U3" s="195"/>
    </row>
    <row r="4" spans="2:21" ht="17.25" customHeight="1" x14ac:dyDescent="0.3">
      <c r="B4" s="11"/>
      <c r="C4" s="158" t="s">
        <v>51</v>
      </c>
      <c r="D4" s="158"/>
      <c r="E4" s="158"/>
      <c r="F4" s="158"/>
      <c r="G4" s="158"/>
      <c r="H4" s="158"/>
      <c r="I4" s="158"/>
      <c r="J4" s="158"/>
      <c r="K4" s="158"/>
      <c r="L4" s="158"/>
      <c r="M4" s="158"/>
      <c r="N4" s="179"/>
      <c r="P4" s="193"/>
      <c r="Q4" s="194"/>
      <c r="R4" s="194"/>
      <c r="S4" s="194"/>
      <c r="T4" s="194"/>
      <c r="U4" s="195"/>
    </row>
    <row r="5" spans="2:21" ht="15.75" thickBot="1" x14ac:dyDescent="0.3">
      <c r="B5" s="11"/>
      <c r="C5" s="2"/>
      <c r="D5" s="2"/>
      <c r="E5" s="2"/>
      <c r="F5" s="2"/>
      <c r="G5" s="2"/>
      <c r="H5" s="2"/>
      <c r="I5" s="2"/>
      <c r="J5" s="2"/>
      <c r="K5" s="2"/>
      <c r="L5" s="2"/>
      <c r="M5" s="2" t="str">
        <f>Cálculos!I64</f>
        <v/>
      </c>
      <c r="N5" s="10"/>
      <c r="P5" s="193"/>
      <c r="Q5" s="194"/>
      <c r="R5" s="194"/>
      <c r="S5" s="194"/>
      <c r="T5" s="194"/>
      <c r="U5" s="195"/>
    </row>
    <row r="6" spans="2:21" ht="18" thickBot="1" x14ac:dyDescent="0.35">
      <c r="B6" s="11"/>
      <c r="C6" s="185" t="s">
        <v>48</v>
      </c>
      <c r="D6" s="185"/>
      <c r="E6" s="185"/>
      <c r="F6" s="189"/>
      <c r="G6" s="190"/>
      <c r="H6" s="191"/>
      <c r="I6" s="2"/>
      <c r="J6" s="185" t="s">
        <v>49</v>
      </c>
      <c r="K6" s="185"/>
      <c r="L6" s="150"/>
      <c r="M6" s="2"/>
      <c r="N6" s="10"/>
      <c r="P6" s="193"/>
      <c r="Q6" s="194"/>
      <c r="R6" s="194"/>
      <c r="S6" s="194"/>
      <c r="T6" s="194"/>
      <c r="U6" s="195"/>
    </row>
    <row r="7" spans="2:21" ht="5.0999999999999996" customHeight="1" thickBot="1" x14ac:dyDescent="0.3">
      <c r="B7" s="11"/>
      <c r="C7" s="2"/>
      <c r="D7" s="2"/>
      <c r="E7" s="2"/>
      <c r="F7" s="2"/>
      <c r="G7" s="2"/>
      <c r="H7" s="2"/>
      <c r="I7" s="2"/>
      <c r="J7" s="2"/>
      <c r="K7" s="2"/>
      <c r="L7" s="2"/>
      <c r="M7" s="2"/>
      <c r="N7" s="10"/>
      <c r="P7" s="193"/>
      <c r="Q7" s="194"/>
      <c r="R7" s="194"/>
      <c r="S7" s="194"/>
      <c r="T7" s="194"/>
      <c r="U7" s="195"/>
    </row>
    <row r="8" spans="2:21" ht="15.75" thickBot="1" x14ac:dyDescent="0.3">
      <c r="B8" s="11"/>
      <c r="C8" s="192"/>
      <c r="D8" s="192"/>
      <c r="E8" s="192"/>
      <c r="F8" s="189"/>
      <c r="G8" s="190"/>
      <c r="H8" s="191"/>
      <c r="I8" s="2"/>
      <c r="J8" s="2"/>
      <c r="K8" s="2"/>
      <c r="L8" s="2"/>
      <c r="M8" s="2"/>
      <c r="N8" s="10"/>
      <c r="P8" s="193"/>
      <c r="Q8" s="194"/>
      <c r="R8" s="194"/>
      <c r="S8" s="194"/>
      <c r="T8" s="194"/>
      <c r="U8" s="195"/>
    </row>
    <row r="9" spans="2:21" ht="5.0999999999999996" customHeight="1" thickBot="1" x14ac:dyDescent="0.3">
      <c r="B9" s="11"/>
      <c r="C9" s="2"/>
      <c r="D9" s="2"/>
      <c r="E9" s="2"/>
      <c r="F9" s="2"/>
      <c r="G9" s="2"/>
      <c r="H9" s="2"/>
      <c r="I9" s="2"/>
      <c r="J9" s="2"/>
      <c r="K9" s="2"/>
      <c r="L9" s="2"/>
      <c r="M9" s="2"/>
      <c r="N9" s="10"/>
      <c r="P9" s="193"/>
      <c r="Q9" s="194"/>
      <c r="R9" s="194"/>
      <c r="S9" s="194"/>
      <c r="T9" s="194"/>
      <c r="U9" s="195"/>
    </row>
    <row r="10" spans="2:21" ht="15.75" thickBot="1" x14ac:dyDescent="0.3">
      <c r="B10" s="11"/>
      <c r="C10" s="192"/>
      <c r="D10" s="192"/>
      <c r="E10" s="192"/>
      <c r="F10" s="189"/>
      <c r="G10" s="190"/>
      <c r="H10" s="191"/>
      <c r="I10" s="2"/>
      <c r="J10" s="2"/>
      <c r="K10" s="2"/>
      <c r="L10" s="2"/>
      <c r="M10" s="2"/>
      <c r="N10" s="10"/>
      <c r="P10" s="193"/>
      <c r="Q10" s="194"/>
      <c r="R10" s="194"/>
      <c r="S10" s="194"/>
      <c r="T10" s="194"/>
      <c r="U10" s="195"/>
    </row>
    <row r="11" spans="2:21" ht="5.0999999999999996" customHeight="1" thickBot="1" x14ac:dyDescent="0.3">
      <c r="B11" s="11"/>
      <c r="C11" s="2"/>
      <c r="D11" s="2"/>
      <c r="E11" s="2"/>
      <c r="F11" s="2"/>
      <c r="G11" s="2"/>
      <c r="H11" s="2"/>
      <c r="I11" s="2"/>
      <c r="J11" s="2"/>
      <c r="K11" s="2"/>
      <c r="L11" s="2"/>
      <c r="M11" s="2"/>
      <c r="N11" s="10"/>
      <c r="P11" s="193"/>
      <c r="Q11" s="194"/>
      <c r="R11" s="194"/>
      <c r="S11" s="194"/>
      <c r="T11" s="194"/>
      <c r="U11" s="195"/>
    </row>
    <row r="12" spans="2:21" ht="15.75" thickBot="1" x14ac:dyDescent="0.3">
      <c r="B12" s="11"/>
      <c r="C12" s="192"/>
      <c r="D12" s="192"/>
      <c r="E12" s="192"/>
      <c r="F12" s="189"/>
      <c r="G12" s="190"/>
      <c r="H12" s="191"/>
      <c r="I12" s="2"/>
      <c r="J12" s="2"/>
      <c r="K12" s="2"/>
      <c r="L12" s="2"/>
      <c r="M12" s="2"/>
      <c r="N12" s="10"/>
      <c r="P12" s="193"/>
      <c r="Q12" s="194"/>
      <c r="R12" s="194"/>
      <c r="S12" s="194"/>
      <c r="T12" s="194"/>
      <c r="U12" s="195"/>
    </row>
    <row r="13" spans="2:21" ht="5.0999999999999996" customHeight="1" thickBot="1" x14ac:dyDescent="0.3">
      <c r="B13" s="11"/>
      <c r="C13" s="2"/>
      <c r="D13" s="2"/>
      <c r="E13" s="2"/>
      <c r="F13" s="2"/>
      <c r="G13" s="2"/>
      <c r="H13" s="2"/>
      <c r="I13" s="2"/>
      <c r="J13" s="2"/>
      <c r="K13" s="2"/>
      <c r="L13" s="2"/>
      <c r="M13" s="2"/>
      <c r="N13" s="10"/>
      <c r="P13" s="193"/>
      <c r="Q13" s="194"/>
      <c r="R13" s="194"/>
      <c r="S13" s="194"/>
      <c r="T13" s="194"/>
      <c r="U13" s="195"/>
    </row>
    <row r="14" spans="2:21" ht="15.75" thickBot="1" x14ac:dyDescent="0.3">
      <c r="B14" s="11"/>
      <c r="C14" s="192"/>
      <c r="D14" s="192"/>
      <c r="E14" s="192"/>
      <c r="F14" s="189"/>
      <c r="G14" s="190"/>
      <c r="H14" s="191"/>
      <c r="I14" s="2"/>
      <c r="J14" s="2"/>
      <c r="K14" s="2"/>
      <c r="L14" s="2"/>
      <c r="M14" s="2"/>
      <c r="N14" s="10"/>
      <c r="P14" s="193"/>
      <c r="Q14" s="194"/>
      <c r="R14" s="194"/>
      <c r="S14" s="194"/>
      <c r="T14" s="194"/>
      <c r="U14" s="195"/>
    </row>
    <row r="15" spans="2:21" ht="5.0999999999999996" customHeight="1" thickBot="1" x14ac:dyDescent="0.3">
      <c r="B15" s="11"/>
      <c r="C15" s="2"/>
      <c r="D15" s="2"/>
      <c r="E15" s="2"/>
      <c r="F15" s="2"/>
      <c r="G15" s="2"/>
      <c r="H15" s="2"/>
      <c r="I15" s="2"/>
      <c r="J15" s="2"/>
      <c r="K15" s="2"/>
      <c r="L15" s="2"/>
      <c r="M15" s="2"/>
      <c r="N15" s="10"/>
      <c r="P15" s="193"/>
      <c r="Q15" s="194"/>
      <c r="R15" s="194"/>
      <c r="S15" s="194"/>
      <c r="T15" s="194"/>
      <c r="U15" s="195"/>
    </row>
    <row r="16" spans="2:21" ht="15.75" thickBot="1" x14ac:dyDescent="0.3">
      <c r="B16" s="11"/>
      <c r="C16" s="192"/>
      <c r="D16" s="192"/>
      <c r="E16" s="192"/>
      <c r="F16" s="189"/>
      <c r="G16" s="190"/>
      <c r="H16" s="191"/>
      <c r="I16" s="2"/>
      <c r="J16" s="2"/>
      <c r="K16" s="2"/>
      <c r="L16" s="2"/>
      <c r="M16" s="2"/>
      <c r="N16" s="10"/>
      <c r="P16" s="193"/>
      <c r="Q16" s="194"/>
      <c r="R16" s="194"/>
      <c r="S16" s="194"/>
      <c r="T16" s="194"/>
      <c r="U16" s="195"/>
    </row>
    <row r="17" spans="2:21" ht="5.0999999999999996" customHeight="1" thickBot="1" x14ac:dyDescent="0.3">
      <c r="B17" s="11"/>
      <c r="C17" s="2"/>
      <c r="D17" s="2"/>
      <c r="E17" s="2"/>
      <c r="F17" s="2"/>
      <c r="G17" s="2"/>
      <c r="H17" s="2"/>
      <c r="I17" s="2"/>
      <c r="J17" s="2"/>
      <c r="K17" s="2"/>
      <c r="L17" s="2"/>
      <c r="M17" s="2"/>
      <c r="N17" s="10"/>
      <c r="P17" s="193"/>
      <c r="Q17" s="194"/>
      <c r="R17" s="194"/>
      <c r="S17" s="194"/>
      <c r="T17" s="194"/>
      <c r="U17" s="195"/>
    </row>
    <row r="18" spans="2:21" ht="15.75" thickBot="1" x14ac:dyDescent="0.3">
      <c r="B18" s="11"/>
      <c r="C18" s="192"/>
      <c r="D18" s="192"/>
      <c r="E18" s="192"/>
      <c r="F18" s="189"/>
      <c r="G18" s="190"/>
      <c r="H18" s="191"/>
      <c r="I18" s="2"/>
      <c r="J18" s="2"/>
      <c r="K18" s="2"/>
      <c r="L18" s="2"/>
      <c r="M18" s="2"/>
      <c r="N18" s="10"/>
      <c r="P18" s="193"/>
      <c r="Q18" s="194"/>
      <c r="R18" s="194"/>
      <c r="S18" s="194"/>
      <c r="T18" s="194"/>
      <c r="U18" s="195"/>
    </row>
    <row r="19" spans="2:21" ht="5.0999999999999996" customHeight="1" thickBot="1" x14ac:dyDescent="0.3">
      <c r="B19" s="11"/>
      <c r="C19" s="2"/>
      <c r="D19" s="2"/>
      <c r="E19" s="2"/>
      <c r="F19" s="2"/>
      <c r="G19" s="2"/>
      <c r="H19" s="2"/>
      <c r="I19" s="2"/>
      <c r="J19" s="2"/>
      <c r="K19" s="2"/>
      <c r="L19" s="2"/>
      <c r="M19" s="2"/>
      <c r="N19" s="10"/>
      <c r="P19" s="193"/>
      <c r="Q19" s="194"/>
      <c r="R19" s="194"/>
      <c r="S19" s="194"/>
      <c r="T19" s="194"/>
      <c r="U19" s="195"/>
    </row>
    <row r="20" spans="2:21" ht="15.75" thickBot="1" x14ac:dyDescent="0.3">
      <c r="B20" s="11"/>
      <c r="C20" s="192"/>
      <c r="D20" s="192"/>
      <c r="E20" s="192"/>
      <c r="F20" s="189"/>
      <c r="G20" s="190"/>
      <c r="H20" s="191"/>
      <c r="I20" s="2"/>
      <c r="J20" s="2"/>
      <c r="K20" s="2"/>
      <c r="L20" s="2"/>
      <c r="M20" s="2"/>
      <c r="N20" s="10"/>
      <c r="P20" s="193"/>
      <c r="Q20" s="194"/>
      <c r="R20" s="194"/>
      <c r="S20" s="194"/>
      <c r="T20" s="194"/>
      <c r="U20" s="195"/>
    </row>
    <row r="21" spans="2:21" ht="5.0999999999999996" customHeight="1" thickBot="1" x14ac:dyDescent="0.3">
      <c r="B21" s="11"/>
      <c r="C21" s="2"/>
      <c r="D21" s="2"/>
      <c r="E21" s="2"/>
      <c r="F21" s="2"/>
      <c r="G21" s="2"/>
      <c r="H21" s="2"/>
      <c r="I21" s="2"/>
      <c r="J21" s="2"/>
      <c r="K21" s="2"/>
      <c r="L21" s="2"/>
      <c r="M21" s="2"/>
      <c r="N21" s="10"/>
      <c r="P21" s="193"/>
      <c r="Q21" s="194"/>
      <c r="R21" s="194"/>
      <c r="S21" s="194"/>
      <c r="T21" s="194"/>
      <c r="U21" s="195"/>
    </row>
    <row r="22" spans="2:21" ht="15.75" thickBot="1" x14ac:dyDescent="0.3">
      <c r="B22" s="11"/>
      <c r="C22" s="2"/>
      <c r="D22" s="2"/>
      <c r="E22" s="2"/>
      <c r="F22" s="189"/>
      <c r="G22" s="190"/>
      <c r="H22" s="191"/>
      <c r="I22" s="2"/>
      <c r="J22" s="2"/>
      <c r="K22" s="2"/>
      <c r="L22" s="2"/>
      <c r="M22" s="2"/>
      <c r="N22" s="10"/>
      <c r="P22" s="193"/>
      <c r="Q22" s="194"/>
      <c r="R22" s="194"/>
      <c r="S22" s="194"/>
      <c r="T22" s="194"/>
      <c r="U22" s="195"/>
    </row>
    <row r="23" spans="2:21" ht="5.0999999999999996" customHeight="1" thickBot="1" x14ac:dyDescent="0.3">
      <c r="B23" s="11"/>
      <c r="C23" s="2"/>
      <c r="D23" s="2"/>
      <c r="E23" s="2"/>
      <c r="F23" s="2"/>
      <c r="G23" s="2"/>
      <c r="H23" s="2"/>
      <c r="I23" s="2"/>
      <c r="J23" s="2"/>
      <c r="K23" s="2"/>
      <c r="L23" s="2"/>
      <c r="M23" s="2"/>
      <c r="N23" s="10"/>
      <c r="P23" s="193"/>
      <c r="Q23" s="194"/>
      <c r="R23" s="194"/>
      <c r="S23" s="194"/>
      <c r="T23" s="194"/>
      <c r="U23" s="195"/>
    </row>
    <row r="24" spans="2:21" ht="15" customHeight="1" thickBot="1" x14ac:dyDescent="0.3">
      <c r="B24" s="11"/>
      <c r="C24" s="2"/>
      <c r="D24" s="2"/>
      <c r="E24" s="2"/>
      <c r="F24" s="189"/>
      <c r="G24" s="190"/>
      <c r="H24" s="191"/>
      <c r="I24" s="2"/>
      <c r="J24" s="2"/>
      <c r="K24" s="2"/>
      <c r="L24" s="2"/>
      <c r="M24" s="2"/>
      <c r="N24" s="10"/>
      <c r="P24" s="193"/>
      <c r="Q24" s="194"/>
      <c r="R24" s="194"/>
      <c r="S24" s="194"/>
      <c r="T24" s="194"/>
      <c r="U24" s="195"/>
    </row>
    <row r="25" spans="2:21" ht="15" customHeight="1" x14ac:dyDescent="0.25">
      <c r="B25" s="11"/>
      <c r="C25" s="2"/>
      <c r="D25" s="2"/>
      <c r="E25" s="2"/>
      <c r="F25" s="2"/>
      <c r="G25" s="2"/>
      <c r="H25" s="2"/>
      <c r="I25" s="2"/>
      <c r="J25" s="2"/>
      <c r="K25" s="2"/>
      <c r="L25" s="2"/>
      <c r="M25" s="2"/>
      <c r="N25" s="10"/>
      <c r="P25" s="193"/>
      <c r="Q25" s="194"/>
      <c r="R25" s="194"/>
      <c r="S25" s="194"/>
      <c r="T25" s="194"/>
      <c r="U25" s="195"/>
    </row>
    <row r="26" spans="2:21" x14ac:dyDescent="0.25">
      <c r="B26" s="11"/>
      <c r="C26" s="2"/>
      <c r="D26" s="2"/>
      <c r="E26" s="2"/>
      <c r="F26" s="2"/>
      <c r="G26" s="2"/>
      <c r="H26" s="2"/>
      <c r="I26" s="2"/>
      <c r="J26" s="2"/>
      <c r="K26" s="2"/>
      <c r="L26" s="2"/>
      <c r="M26" s="2"/>
      <c r="N26" s="10"/>
      <c r="P26" s="193"/>
      <c r="Q26" s="194"/>
      <c r="R26" s="194"/>
      <c r="S26" s="194"/>
      <c r="T26" s="194"/>
      <c r="U26" s="195"/>
    </row>
    <row r="27" spans="2:21" x14ac:dyDescent="0.25">
      <c r="B27" s="11"/>
      <c r="C27" s="2"/>
      <c r="D27" s="2"/>
      <c r="E27" s="2"/>
      <c r="F27" s="2"/>
      <c r="G27" s="2"/>
      <c r="H27" s="2"/>
      <c r="I27" s="2"/>
      <c r="J27" s="149"/>
      <c r="K27" s="149"/>
      <c r="L27" s="149"/>
      <c r="M27" s="149"/>
      <c r="N27" s="10"/>
      <c r="P27" s="193"/>
      <c r="Q27" s="194"/>
      <c r="R27" s="194"/>
      <c r="S27" s="194"/>
      <c r="T27" s="194"/>
      <c r="U27" s="195"/>
    </row>
    <row r="28" spans="2:21" ht="18" thickBot="1" x14ac:dyDescent="0.35">
      <c r="B28" s="11"/>
      <c r="C28" s="183" t="s">
        <v>50</v>
      </c>
      <c r="D28" s="183"/>
      <c r="E28" s="183"/>
      <c r="F28" s="184" t="s">
        <v>43</v>
      </c>
      <c r="G28" s="184"/>
      <c r="H28" s="184"/>
      <c r="I28" s="184"/>
      <c r="J28" s="2"/>
      <c r="K28" s="149"/>
      <c r="L28" s="149"/>
      <c r="M28" s="149"/>
      <c r="N28" s="10"/>
      <c r="P28" s="193"/>
      <c r="Q28" s="194"/>
      <c r="R28" s="194"/>
      <c r="S28" s="194"/>
      <c r="T28" s="194"/>
      <c r="U28" s="195"/>
    </row>
    <row r="29" spans="2:21" ht="19.5" customHeight="1" x14ac:dyDescent="0.25">
      <c r="B29" s="11"/>
      <c r="C29" s="2"/>
      <c r="D29" s="2"/>
      <c r="E29" s="2"/>
      <c r="F29" s="199"/>
      <c r="G29" s="200"/>
      <c r="H29" s="200"/>
      <c r="I29" s="201"/>
      <c r="J29" s="2"/>
      <c r="K29" s="149"/>
      <c r="L29" s="149"/>
      <c r="M29" s="149"/>
      <c r="N29" s="10"/>
      <c r="P29" s="193"/>
      <c r="Q29" s="194"/>
      <c r="R29" s="194"/>
      <c r="S29" s="194"/>
      <c r="T29" s="194"/>
      <c r="U29" s="195"/>
    </row>
    <row r="30" spans="2:21" ht="15" customHeight="1" x14ac:dyDescent="0.25">
      <c r="B30" s="11"/>
      <c r="C30" s="2"/>
      <c r="D30" s="2"/>
      <c r="E30" s="2"/>
      <c r="F30" s="202"/>
      <c r="G30" s="203"/>
      <c r="H30" s="203"/>
      <c r="I30" s="204"/>
      <c r="J30" s="2"/>
      <c r="K30" s="149"/>
      <c r="L30" s="149"/>
      <c r="M30" s="149"/>
      <c r="N30" s="10"/>
      <c r="P30" s="193"/>
      <c r="Q30" s="194"/>
      <c r="R30" s="194"/>
      <c r="S30" s="194"/>
      <c r="T30" s="194"/>
      <c r="U30" s="195"/>
    </row>
    <row r="31" spans="2:21" ht="15" customHeight="1" thickBot="1" x14ac:dyDescent="0.3">
      <c r="B31" s="11"/>
      <c r="C31" s="2"/>
      <c r="D31" s="2"/>
      <c r="E31" s="2"/>
      <c r="F31" s="205"/>
      <c r="G31" s="206"/>
      <c r="H31" s="206"/>
      <c r="I31" s="207"/>
      <c r="J31" s="2"/>
      <c r="K31" s="149"/>
      <c r="L31" s="149"/>
      <c r="M31" s="149"/>
      <c r="N31" s="10"/>
      <c r="P31" s="193"/>
      <c r="Q31" s="194"/>
      <c r="R31" s="194"/>
      <c r="S31" s="194"/>
      <c r="T31" s="194"/>
      <c r="U31" s="195"/>
    </row>
    <row r="32" spans="2:21" ht="15.75" customHeight="1" x14ac:dyDescent="0.25">
      <c r="B32" s="11"/>
      <c r="C32" s="2"/>
      <c r="D32" s="2"/>
      <c r="E32" s="2"/>
      <c r="F32" s="2"/>
      <c r="G32" s="2"/>
      <c r="H32" s="2"/>
      <c r="I32" s="2"/>
      <c r="J32" s="2"/>
      <c r="K32" s="2"/>
      <c r="L32" s="2"/>
      <c r="M32" s="2"/>
      <c r="N32" s="10"/>
      <c r="P32" s="193"/>
      <c r="Q32" s="194"/>
      <c r="R32" s="194"/>
      <c r="S32" s="194"/>
      <c r="T32" s="194"/>
      <c r="U32" s="195"/>
    </row>
    <row r="33" spans="2:21" x14ac:dyDescent="0.25">
      <c r="B33" s="11"/>
      <c r="C33" s="2"/>
      <c r="D33" s="2"/>
      <c r="E33" s="2"/>
      <c r="F33" s="2"/>
      <c r="G33" s="2"/>
      <c r="H33" s="2"/>
      <c r="I33" s="2"/>
      <c r="J33" s="2"/>
      <c r="K33" s="2"/>
      <c r="L33" s="2"/>
      <c r="M33" s="2"/>
      <c r="N33" s="10"/>
      <c r="P33" s="193"/>
      <c r="Q33" s="194"/>
      <c r="R33" s="194"/>
      <c r="S33" s="194"/>
      <c r="T33" s="194"/>
      <c r="U33" s="195"/>
    </row>
    <row r="34" spans="2:21" x14ac:dyDescent="0.25">
      <c r="B34" s="11"/>
      <c r="C34" s="2"/>
      <c r="D34" s="2"/>
      <c r="E34" s="2"/>
      <c r="F34" s="2"/>
      <c r="G34" s="2"/>
      <c r="H34" s="2"/>
      <c r="I34" s="2"/>
      <c r="J34" s="2"/>
      <c r="K34" s="2"/>
      <c r="L34" s="2"/>
      <c r="M34" s="2"/>
      <c r="N34" s="10"/>
      <c r="P34" s="193"/>
      <c r="Q34" s="194"/>
      <c r="R34" s="194"/>
      <c r="S34" s="194"/>
      <c r="T34" s="194"/>
      <c r="U34" s="195"/>
    </row>
    <row r="35" spans="2:21" ht="15.75" thickBot="1" x14ac:dyDescent="0.3">
      <c r="B35" s="12"/>
      <c r="C35" s="13"/>
      <c r="D35" s="13"/>
      <c r="E35" s="13"/>
      <c r="F35" s="13"/>
      <c r="G35" s="13"/>
      <c r="H35" s="13"/>
      <c r="I35" s="13"/>
      <c r="J35" s="13"/>
      <c r="K35" s="13"/>
      <c r="L35" s="13"/>
      <c r="M35" s="13"/>
      <c r="N35" s="14"/>
      <c r="P35" s="196"/>
      <c r="Q35" s="197"/>
      <c r="R35" s="197"/>
      <c r="S35" s="197"/>
      <c r="T35" s="197"/>
      <c r="U35" s="198"/>
    </row>
    <row r="36" spans="2:21" s="151" customFormat="1" x14ac:dyDescent="0.25"/>
    <row r="37" spans="2:21" s="151" customFormat="1" x14ac:dyDescent="0.25">
      <c r="N37"/>
    </row>
    <row r="38" spans="2:21" s="151" customFormat="1" x14ac:dyDescent="0.25"/>
    <row r="39" spans="2:21" s="151" customFormat="1" x14ac:dyDescent="0.25"/>
    <row r="40" spans="2:21" s="151" customFormat="1" x14ac:dyDescent="0.25"/>
    <row r="41" spans="2:21" s="151" customFormat="1" x14ac:dyDescent="0.25"/>
    <row r="42" spans="2:21" s="151" customFormat="1" x14ac:dyDescent="0.25"/>
    <row r="43" spans="2:21" s="151" customFormat="1" x14ac:dyDescent="0.25"/>
    <row r="44" spans="2:21" s="151" customFormat="1" x14ac:dyDescent="0.25"/>
    <row r="45" spans="2:21" s="151" customFormat="1" x14ac:dyDescent="0.25"/>
    <row r="46" spans="2:21" s="151" customFormat="1" x14ac:dyDescent="0.25"/>
    <row r="47" spans="2:21" s="151" customFormat="1" x14ac:dyDescent="0.25"/>
    <row r="48" spans="2:21" s="151" customFormat="1" x14ac:dyDescent="0.25"/>
    <row r="49" s="151" customFormat="1" x14ac:dyDescent="0.25"/>
    <row r="50" s="151" customFormat="1" x14ac:dyDescent="0.25"/>
    <row r="51" s="151" customFormat="1" x14ac:dyDescent="0.25"/>
    <row r="52" s="151" customFormat="1" x14ac:dyDescent="0.25"/>
    <row r="53" s="151" customFormat="1" x14ac:dyDescent="0.25"/>
    <row r="54" s="151" customFormat="1" x14ac:dyDescent="0.25"/>
    <row r="55" s="151" customFormat="1" x14ac:dyDescent="0.25"/>
    <row r="56" s="151" customFormat="1" x14ac:dyDescent="0.25"/>
    <row r="57" s="151" customFormat="1" x14ac:dyDescent="0.25"/>
    <row r="58" s="151" customFormat="1" x14ac:dyDescent="0.25"/>
    <row r="59" s="151" customFormat="1" x14ac:dyDescent="0.25"/>
    <row r="60" s="151" customFormat="1" x14ac:dyDescent="0.25"/>
    <row r="61" s="151" customFormat="1" x14ac:dyDescent="0.25"/>
    <row r="62" s="151" customFormat="1" x14ac:dyDescent="0.25"/>
    <row r="63" s="151" customFormat="1" x14ac:dyDescent="0.25"/>
    <row r="64" s="151" customFormat="1" x14ac:dyDescent="0.25"/>
    <row r="65" s="151" customFormat="1" x14ac:dyDescent="0.25"/>
    <row r="66" s="151" customFormat="1" x14ac:dyDescent="0.25"/>
    <row r="67" s="151" customFormat="1" x14ac:dyDescent="0.25"/>
    <row r="68" s="151" customFormat="1" x14ac:dyDescent="0.25"/>
    <row r="69" s="151" customFormat="1" x14ac:dyDescent="0.25"/>
    <row r="70" s="151" customFormat="1" x14ac:dyDescent="0.25"/>
    <row r="71" s="151" customFormat="1" x14ac:dyDescent="0.25"/>
    <row r="72" s="151" customFormat="1" x14ac:dyDescent="0.25"/>
    <row r="73" s="151" customFormat="1" x14ac:dyDescent="0.25"/>
    <row r="74" s="151" customFormat="1" x14ac:dyDescent="0.25"/>
    <row r="75" s="151" customFormat="1" x14ac:dyDescent="0.25"/>
    <row r="76" s="151" customFormat="1" x14ac:dyDescent="0.25"/>
    <row r="77" s="151" customFormat="1" x14ac:dyDescent="0.25"/>
    <row r="78" s="151" customFormat="1" x14ac:dyDescent="0.25"/>
    <row r="79" s="151" customFormat="1" x14ac:dyDescent="0.25"/>
    <row r="80" s="151" customFormat="1" x14ac:dyDescent="0.25"/>
    <row r="81" s="151" customFormat="1" x14ac:dyDescent="0.25"/>
    <row r="82" s="151" customFormat="1" x14ac:dyDescent="0.25"/>
    <row r="83" s="151" customFormat="1" x14ac:dyDescent="0.25"/>
    <row r="84" s="151" customFormat="1" x14ac:dyDescent="0.25"/>
    <row r="85" s="151" customFormat="1" x14ac:dyDescent="0.25"/>
    <row r="86" s="151" customFormat="1" x14ac:dyDescent="0.25"/>
    <row r="87" s="151" customFormat="1" x14ac:dyDescent="0.25"/>
    <row r="88" s="151" customFormat="1" x14ac:dyDescent="0.25"/>
    <row r="89" s="151" customFormat="1" x14ac:dyDescent="0.25"/>
    <row r="90" s="151" customFormat="1" x14ac:dyDescent="0.25"/>
    <row r="91" s="151" customFormat="1" x14ac:dyDescent="0.25"/>
    <row r="92" s="151" customFormat="1" x14ac:dyDescent="0.25"/>
    <row r="93" s="151" customFormat="1" x14ac:dyDescent="0.25"/>
    <row r="94" s="151" customFormat="1" x14ac:dyDescent="0.25"/>
    <row r="95" s="151" customFormat="1" x14ac:dyDescent="0.25"/>
    <row r="96" s="151" customFormat="1" x14ac:dyDescent="0.25"/>
    <row r="97" s="151" customFormat="1" x14ac:dyDescent="0.25"/>
    <row r="98" s="151" customFormat="1" x14ac:dyDescent="0.25"/>
    <row r="99" s="151" customFormat="1" x14ac:dyDescent="0.25"/>
    <row r="100" s="151" customFormat="1" x14ac:dyDescent="0.25"/>
    <row r="101" s="151" customFormat="1" x14ac:dyDescent="0.25"/>
    <row r="102" s="151" customFormat="1" x14ac:dyDescent="0.25"/>
    <row r="103" s="151" customFormat="1" x14ac:dyDescent="0.25"/>
    <row r="104" s="151" customFormat="1" x14ac:dyDescent="0.25"/>
    <row r="105" s="151" customFormat="1" x14ac:dyDescent="0.25"/>
    <row r="106" s="151" customFormat="1" x14ac:dyDescent="0.25"/>
    <row r="107" s="151" customFormat="1" x14ac:dyDescent="0.25"/>
    <row r="108" s="151" customFormat="1" x14ac:dyDescent="0.25"/>
    <row r="109" s="151" customFormat="1" x14ac:dyDescent="0.25"/>
    <row r="110" s="151" customFormat="1" x14ac:dyDescent="0.25"/>
    <row r="111" s="151" customFormat="1" x14ac:dyDescent="0.25"/>
    <row r="112" s="151" customFormat="1" x14ac:dyDescent="0.25"/>
    <row r="113" s="151" customFormat="1" x14ac:dyDescent="0.25"/>
    <row r="114" s="151" customFormat="1" x14ac:dyDescent="0.25"/>
    <row r="115" s="151" customFormat="1" x14ac:dyDescent="0.25"/>
    <row r="116" s="151" customFormat="1" x14ac:dyDescent="0.25"/>
    <row r="117" s="151" customFormat="1" x14ac:dyDescent="0.25"/>
    <row r="118" s="151" customFormat="1" x14ac:dyDescent="0.25"/>
    <row r="119" s="151" customFormat="1" x14ac:dyDescent="0.25"/>
    <row r="120" s="151" customFormat="1" x14ac:dyDescent="0.25"/>
    <row r="121" s="151" customFormat="1" x14ac:dyDescent="0.25"/>
    <row r="122" s="151" customFormat="1" x14ac:dyDescent="0.25"/>
    <row r="123" s="151" customFormat="1" x14ac:dyDescent="0.25"/>
    <row r="124" s="151" customFormat="1" x14ac:dyDescent="0.25"/>
    <row r="125" s="151" customFormat="1" x14ac:dyDescent="0.25"/>
    <row r="126" s="151" customFormat="1" x14ac:dyDescent="0.25"/>
    <row r="127" s="151" customFormat="1" x14ac:dyDescent="0.25"/>
    <row r="128" s="151" customFormat="1" x14ac:dyDescent="0.25"/>
    <row r="129" s="151" customFormat="1" x14ac:dyDescent="0.25"/>
    <row r="130" s="151" customFormat="1" x14ac:dyDescent="0.25"/>
    <row r="131" s="151" customFormat="1" x14ac:dyDescent="0.25"/>
    <row r="132" s="151" customFormat="1" x14ac:dyDescent="0.25"/>
    <row r="133" s="151" customFormat="1" x14ac:dyDescent="0.25"/>
    <row r="134" s="151" customFormat="1" x14ac:dyDescent="0.25"/>
    <row r="135" s="151" customFormat="1" x14ac:dyDescent="0.25"/>
    <row r="136" s="151" customFormat="1" x14ac:dyDescent="0.25"/>
    <row r="137" s="151" customFormat="1" x14ac:dyDescent="0.25"/>
    <row r="138" s="151" customFormat="1" x14ac:dyDescent="0.25"/>
    <row r="139" s="151" customFormat="1" x14ac:dyDescent="0.25"/>
    <row r="140" s="151" customFormat="1" x14ac:dyDescent="0.25"/>
    <row r="141" s="151" customFormat="1" x14ac:dyDescent="0.25"/>
    <row r="142" s="151" customFormat="1" x14ac:dyDescent="0.25"/>
    <row r="143" s="151" customFormat="1" x14ac:dyDescent="0.25"/>
    <row r="144" s="151" customFormat="1" x14ac:dyDescent="0.25"/>
    <row r="145" s="151" customFormat="1" x14ac:dyDescent="0.25"/>
    <row r="146" s="151" customFormat="1" x14ac:dyDescent="0.25"/>
    <row r="147" s="151" customFormat="1" x14ac:dyDescent="0.25"/>
    <row r="148" s="151" customFormat="1" x14ac:dyDescent="0.25"/>
    <row r="149" s="151" customFormat="1" x14ac:dyDescent="0.25"/>
    <row r="150" s="151" customFormat="1" x14ac:dyDescent="0.25"/>
    <row r="151" s="151" customFormat="1" x14ac:dyDescent="0.25"/>
    <row r="152" s="151" customFormat="1" x14ac:dyDescent="0.25"/>
    <row r="153" s="151" customFormat="1" x14ac:dyDescent="0.25"/>
    <row r="154" s="151" customFormat="1" x14ac:dyDescent="0.25"/>
    <row r="155" s="151" customFormat="1" x14ac:dyDescent="0.25"/>
    <row r="156" s="151" customFormat="1" x14ac:dyDescent="0.25"/>
    <row r="157" s="151" customFormat="1" x14ac:dyDescent="0.25"/>
    <row r="158" s="151" customFormat="1" x14ac:dyDescent="0.25"/>
    <row r="159" s="151" customFormat="1" x14ac:dyDescent="0.25"/>
    <row r="160" s="151" customFormat="1" x14ac:dyDescent="0.25"/>
    <row r="161" s="151" customFormat="1" x14ac:dyDescent="0.25"/>
    <row r="162" s="151" customFormat="1" x14ac:dyDescent="0.25"/>
    <row r="163" s="151" customFormat="1" x14ac:dyDescent="0.25"/>
    <row r="164" s="151" customFormat="1" x14ac:dyDescent="0.25"/>
    <row r="165" s="151" customFormat="1" x14ac:dyDescent="0.25"/>
    <row r="166" s="151" customFormat="1" x14ac:dyDescent="0.25"/>
    <row r="167" s="151" customFormat="1" x14ac:dyDescent="0.25"/>
    <row r="168" s="151" customFormat="1" x14ac:dyDescent="0.25"/>
    <row r="169" s="151" customFormat="1" x14ac:dyDescent="0.25"/>
    <row r="170" s="151" customFormat="1" x14ac:dyDescent="0.25"/>
    <row r="171" s="151" customFormat="1" x14ac:dyDescent="0.25"/>
    <row r="172" s="151" customFormat="1" x14ac:dyDescent="0.25"/>
    <row r="173" s="151" customFormat="1" x14ac:dyDescent="0.25"/>
    <row r="174" s="151" customFormat="1" x14ac:dyDescent="0.25"/>
    <row r="175" s="151" customFormat="1" x14ac:dyDescent="0.25"/>
    <row r="176" s="151" customFormat="1" x14ac:dyDescent="0.25"/>
    <row r="177" s="151" customFormat="1" x14ac:dyDescent="0.25"/>
    <row r="178" s="151" customFormat="1" x14ac:dyDescent="0.25"/>
    <row r="179" s="151" customFormat="1" x14ac:dyDescent="0.25"/>
    <row r="180" s="151" customFormat="1" x14ac:dyDescent="0.25"/>
    <row r="181" s="151" customFormat="1" x14ac:dyDescent="0.25"/>
    <row r="182" s="151" customFormat="1" x14ac:dyDescent="0.25"/>
    <row r="183" s="151" customFormat="1" x14ac:dyDescent="0.25"/>
    <row r="184" s="151" customFormat="1" x14ac:dyDescent="0.25"/>
    <row r="185" s="151" customFormat="1" x14ac:dyDescent="0.25"/>
    <row r="186" s="151" customFormat="1" x14ac:dyDescent="0.25"/>
    <row r="187" s="151" customFormat="1" x14ac:dyDescent="0.25"/>
    <row r="188" s="151" customFormat="1" x14ac:dyDescent="0.25"/>
    <row r="189" s="151" customFormat="1" x14ac:dyDescent="0.25"/>
    <row r="190" s="151" customFormat="1" x14ac:dyDescent="0.25"/>
    <row r="191" s="151" customFormat="1" x14ac:dyDescent="0.25"/>
    <row r="192" s="151" customFormat="1" x14ac:dyDescent="0.25"/>
    <row r="193" s="151" customFormat="1" x14ac:dyDescent="0.25"/>
    <row r="194" s="151" customFormat="1" x14ac:dyDescent="0.25"/>
    <row r="195" s="151" customFormat="1" x14ac:dyDescent="0.25"/>
    <row r="196" s="151" customFormat="1" x14ac:dyDescent="0.25"/>
    <row r="197" s="151" customFormat="1" x14ac:dyDescent="0.25"/>
    <row r="198" s="151" customFormat="1" x14ac:dyDescent="0.25"/>
    <row r="199" s="151" customFormat="1" x14ac:dyDescent="0.25"/>
    <row r="200" s="151" customFormat="1" x14ac:dyDescent="0.25"/>
    <row r="201" s="151" customFormat="1" x14ac:dyDescent="0.25"/>
    <row r="202" s="151" customFormat="1" x14ac:dyDescent="0.25"/>
    <row r="203" s="151" customFormat="1" x14ac:dyDescent="0.25"/>
    <row r="204" s="151" customFormat="1" x14ac:dyDescent="0.25"/>
    <row r="205" s="151" customFormat="1" x14ac:dyDescent="0.25"/>
    <row r="206" s="151" customFormat="1" x14ac:dyDescent="0.25"/>
    <row r="207" s="151" customFormat="1" x14ac:dyDescent="0.25"/>
    <row r="208" s="151" customFormat="1" x14ac:dyDescent="0.25"/>
    <row r="209" s="151" customFormat="1" x14ac:dyDescent="0.25"/>
    <row r="210" s="151" customFormat="1" x14ac:dyDescent="0.25"/>
    <row r="211" s="151" customFormat="1" x14ac:dyDescent="0.25"/>
    <row r="212" s="151" customFormat="1" x14ac:dyDescent="0.25"/>
    <row r="213" s="151" customFormat="1" x14ac:dyDescent="0.25"/>
    <row r="214" s="151" customFormat="1" x14ac:dyDescent="0.25"/>
    <row r="215" s="151" customFormat="1" x14ac:dyDescent="0.25"/>
    <row r="216" s="151" customFormat="1" x14ac:dyDescent="0.25"/>
    <row r="217" s="151" customFormat="1" x14ac:dyDescent="0.25"/>
    <row r="218" s="151" customFormat="1" x14ac:dyDescent="0.25"/>
    <row r="219" s="151" customFormat="1" x14ac:dyDescent="0.25"/>
    <row r="220" s="151" customFormat="1" x14ac:dyDescent="0.25"/>
    <row r="221" s="151" customFormat="1" x14ac:dyDescent="0.25"/>
    <row r="222" s="151" customFormat="1" x14ac:dyDescent="0.25"/>
    <row r="223" s="151" customFormat="1" x14ac:dyDescent="0.25"/>
    <row r="224" s="151" customFormat="1" x14ac:dyDescent="0.25"/>
    <row r="225" s="151" customFormat="1" x14ac:dyDescent="0.25"/>
    <row r="226" s="151" customFormat="1" x14ac:dyDescent="0.25"/>
    <row r="227" s="151" customFormat="1" x14ac:dyDescent="0.25"/>
    <row r="228" s="151" customFormat="1" x14ac:dyDescent="0.25"/>
    <row r="229" s="151" customFormat="1" x14ac:dyDescent="0.25"/>
    <row r="230" s="151" customFormat="1" x14ac:dyDescent="0.25"/>
    <row r="231" s="151" customFormat="1" x14ac:dyDescent="0.25"/>
    <row r="232" s="151" customFormat="1" x14ac:dyDescent="0.25"/>
    <row r="233" s="151" customFormat="1" x14ac:dyDescent="0.25"/>
    <row r="234" s="151" customFormat="1" x14ac:dyDescent="0.25"/>
    <row r="235" s="151" customFormat="1" x14ac:dyDescent="0.25"/>
    <row r="236" s="151" customFormat="1" x14ac:dyDescent="0.25"/>
    <row r="237" s="151" customFormat="1" x14ac:dyDescent="0.25"/>
    <row r="238" s="151" customFormat="1" x14ac:dyDescent="0.25"/>
    <row r="239" s="151" customFormat="1" x14ac:dyDescent="0.25"/>
    <row r="240" s="151" customFormat="1" x14ac:dyDescent="0.25"/>
    <row r="241" s="151" customFormat="1" x14ac:dyDescent="0.25"/>
    <row r="242" s="151" customFormat="1" x14ac:dyDescent="0.25"/>
    <row r="243" s="151" customFormat="1" x14ac:dyDescent="0.25"/>
    <row r="244" s="151" customFormat="1" x14ac:dyDescent="0.25"/>
    <row r="245" s="151" customFormat="1" x14ac:dyDescent="0.25"/>
    <row r="246" s="151" customFormat="1" x14ac:dyDescent="0.25"/>
    <row r="247" s="151" customFormat="1" x14ac:dyDescent="0.25"/>
    <row r="248" s="151" customFormat="1" x14ac:dyDescent="0.25"/>
    <row r="249" s="151" customFormat="1" x14ac:dyDescent="0.25"/>
    <row r="250" s="151" customFormat="1" x14ac:dyDescent="0.25"/>
    <row r="251" s="151" customFormat="1" x14ac:dyDescent="0.25"/>
    <row r="252" s="151" customFormat="1" x14ac:dyDescent="0.25"/>
    <row r="253" s="151" customFormat="1" x14ac:dyDescent="0.25"/>
    <row r="254" s="151" customFormat="1" x14ac:dyDescent="0.25"/>
    <row r="255" s="151" customFormat="1" x14ac:dyDescent="0.25"/>
    <row r="256" s="151" customFormat="1" x14ac:dyDescent="0.25"/>
    <row r="257" s="151" customFormat="1" x14ac:dyDescent="0.25"/>
    <row r="258" s="151" customFormat="1" x14ac:dyDescent="0.25"/>
    <row r="259" s="151" customFormat="1" x14ac:dyDescent="0.25"/>
    <row r="260" s="151" customFormat="1" x14ac:dyDescent="0.25"/>
    <row r="261" s="151" customFormat="1" x14ac:dyDescent="0.25"/>
    <row r="262" s="151" customFormat="1" x14ac:dyDescent="0.25"/>
    <row r="263" s="151" customFormat="1" x14ac:dyDescent="0.25"/>
    <row r="264" s="151" customFormat="1" x14ac:dyDescent="0.25"/>
    <row r="265" s="151" customFormat="1" x14ac:dyDescent="0.25"/>
    <row r="266" s="151" customFormat="1" x14ac:dyDescent="0.25"/>
    <row r="267" s="151" customFormat="1" x14ac:dyDescent="0.25"/>
    <row r="268" s="151" customFormat="1" x14ac:dyDescent="0.25"/>
    <row r="269" s="151" customFormat="1" x14ac:dyDescent="0.25"/>
    <row r="270" s="151" customFormat="1" x14ac:dyDescent="0.25"/>
    <row r="271" s="151" customFormat="1" x14ac:dyDescent="0.25"/>
    <row r="272" s="151" customFormat="1" x14ac:dyDescent="0.25"/>
    <row r="273" s="151" customFormat="1" x14ac:dyDescent="0.25"/>
    <row r="274" s="151" customFormat="1" x14ac:dyDescent="0.25"/>
    <row r="275" s="151" customFormat="1" x14ac:dyDescent="0.25"/>
    <row r="276" s="151" customFormat="1" x14ac:dyDescent="0.25"/>
    <row r="277" s="151" customFormat="1" x14ac:dyDescent="0.25"/>
    <row r="278" s="151" customFormat="1" x14ac:dyDescent="0.25"/>
    <row r="279" s="151" customFormat="1" x14ac:dyDescent="0.25"/>
    <row r="280" s="151" customFormat="1" x14ac:dyDescent="0.25"/>
    <row r="281" s="151" customFormat="1" x14ac:dyDescent="0.25"/>
    <row r="282" s="151" customFormat="1" x14ac:dyDescent="0.25"/>
    <row r="283" s="151" customFormat="1" x14ac:dyDescent="0.25"/>
    <row r="284" s="151" customFormat="1" x14ac:dyDescent="0.25"/>
    <row r="285" s="151" customFormat="1" x14ac:dyDescent="0.25"/>
    <row r="286" s="151" customFormat="1" x14ac:dyDescent="0.25"/>
    <row r="287" s="151" customFormat="1" x14ac:dyDescent="0.25"/>
    <row r="288" s="151" customFormat="1" x14ac:dyDescent="0.25"/>
    <row r="289" s="151" customFormat="1" x14ac:dyDescent="0.25"/>
    <row r="290" s="151" customFormat="1" x14ac:dyDescent="0.25"/>
    <row r="291" s="151" customFormat="1" x14ac:dyDescent="0.25"/>
    <row r="292" s="151" customFormat="1" x14ac:dyDescent="0.25"/>
    <row r="293" s="151" customFormat="1" x14ac:dyDescent="0.25"/>
    <row r="294" s="151" customFormat="1" x14ac:dyDescent="0.25"/>
    <row r="295" s="151" customFormat="1" x14ac:dyDescent="0.25"/>
    <row r="296" s="151" customFormat="1" x14ac:dyDescent="0.25"/>
    <row r="297" s="151" customFormat="1" x14ac:dyDescent="0.25"/>
    <row r="298" s="151" customFormat="1" x14ac:dyDescent="0.25"/>
    <row r="299" s="151" customFormat="1" x14ac:dyDescent="0.25"/>
    <row r="300" s="151" customFormat="1" x14ac:dyDescent="0.25"/>
    <row r="301" s="151" customFormat="1" x14ac:dyDescent="0.25"/>
    <row r="302" s="151" customFormat="1" x14ac:dyDescent="0.25"/>
    <row r="303" s="151" customFormat="1" x14ac:dyDescent="0.25"/>
    <row r="304" s="151" customFormat="1" x14ac:dyDescent="0.25"/>
    <row r="305" s="151" customFormat="1" x14ac:dyDescent="0.25"/>
    <row r="306" s="151" customFormat="1" x14ac:dyDescent="0.25"/>
    <row r="307" s="151" customFormat="1" x14ac:dyDescent="0.25"/>
    <row r="308" s="151" customFormat="1" x14ac:dyDescent="0.25"/>
    <row r="309" s="151" customFormat="1" x14ac:dyDescent="0.25"/>
    <row r="310" s="151" customFormat="1" x14ac:dyDescent="0.25"/>
    <row r="311" s="151" customFormat="1" x14ac:dyDescent="0.25"/>
    <row r="312" s="151" customFormat="1" x14ac:dyDescent="0.25"/>
    <row r="313" s="151" customFormat="1" x14ac:dyDescent="0.25"/>
    <row r="314" s="151" customFormat="1" x14ac:dyDescent="0.25"/>
    <row r="315" s="151" customFormat="1" x14ac:dyDescent="0.25"/>
    <row r="316" s="151" customFormat="1" x14ac:dyDescent="0.25"/>
    <row r="317" s="151" customFormat="1" x14ac:dyDescent="0.25"/>
    <row r="318" s="151" customFormat="1" x14ac:dyDescent="0.25"/>
    <row r="319" s="151" customFormat="1" x14ac:dyDescent="0.25"/>
    <row r="320" s="151" customFormat="1" x14ac:dyDescent="0.25"/>
    <row r="321" s="151" customFormat="1" x14ac:dyDescent="0.25"/>
    <row r="322" s="151" customFormat="1" x14ac:dyDescent="0.25"/>
    <row r="323" s="151" customFormat="1" x14ac:dyDescent="0.25"/>
    <row r="324" s="151" customFormat="1" x14ac:dyDescent="0.25"/>
    <row r="325" s="151" customFormat="1" x14ac:dyDescent="0.25"/>
    <row r="326" s="151" customFormat="1" x14ac:dyDescent="0.25"/>
    <row r="327" s="151" customFormat="1" x14ac:dyDescent="0.25"/>
    <row r="328" s="151" customFormat="1" x14ac:dyDescent="0.25"/>
    <row r="329" s="151" customFormat="1" x14ac:dyDescent="0.25"/>
    <row r="330" s="151" customFormat="1" x14ac:dyDescent="0.25"/>
    <row r="331" s="151" customFormat="1" x14ac:dyDescent="0.25"/>
    <row r="332" s="151" customFormat="1" x14ac:dyDescent="0.25"/>
    <row r="333" s="151" customFormat="1" x14ac:dyDescent="0.25"/>
    <row r="334" s="151" customFormat="1" x14ac:dyDescent="0.25"/>
    <row r="335" s="151" customFormat="1" x14ac:dyDescent="0.25"/>
    <row r="336" s="151" customFormat="1" x14ac:dyDescent="0.25"/>
    <row r="337" s="151" customFormat="1" x14ac:dyDescent="0.25"/>
    <row r="338" s="151" customFormat="1" x14ac:dyDescent="0.25"/>
    <row r="339" s="151" customFormat="1" x14ac:dyDescent="0.25"/>
    <row r="340" s="151" customFormat="1" x14ac:dyDescent="0.25"/>
    <row r="341" s="151" customFormat="1" x14ac:dyDescent="0.25"/>
    <row r="342" s="151" customFormat="1" x14ac:dyDescent="0.25"/>
    <row r="343" s="151" customFormat="1" x14ac:dyDescent="0.25"/>
    <row r="344" s="151" customFormat="1" x14ac:dyDescent="0.25"/>
    <row r="345" s="151" customFormat="1" x14ac:dyDescent="0.25"/>
    <row r="346" s="151" customFormat="1" x14ac:dyDescent="0.25"/>
    <row r="347" s="151" customFormat="1" x14ac:dyDescent="0.25"/>
    <row r="348" s="151" customFormat="1" x14ac:dyDescent="0.25"/>
    <row r="349" s="151" customFormat="1" x14ac:dyDescent="0.25"/>
    <row r="350" s="151" customFormat="1" x14ac:dyDescent="0.25"/>
    <row r="351" s="151" customFormat="1" x14ac:dyDescent="0.25"/>
    <row r="352" s="151" customFormat="1" x14ac:dyDescent="0.25"/>
    <row r="353" s="151" customFormat="1" x14ac:dyDescent="0.25"/>
    <row r="354" s="151" customFormat="1" x14ac:dyDescent="0.25"/>
    <row r="355" s="151" customFormat="1" x14ac:dyDescent="0.25"/>
    <row r="356" s="151" customFormat="1" x14ac:dyDescent="0.25"/>
    <row r="357" s="151" customFormat="1" x14ac:dyDescent="0.25"/>
    <row r="358" s="151" customFormat="1" x14ac:dyDescent="0.25"/>
    <row r="359" s="151" customFormat="1" x14ac:dyDescent="0.25"/>
    <row r="360" s="151" customFormat="1" x14ac:dyDescent="0.25"/>
    <row r="361" s="151" customFormat="1" x14ac:dyDescent="0.25"/>
    <row r="362" s="151" customFormat="1" x14ac:dyDescent="0.25"/>
    <row r="363" s="151" customFormat="1" x14ac:dyDescent="0.25"/>
    <row r="364" s="151" customFormat="1" x14ac:dyDescent="0.25"/>
    <row r="365" s="151" customFormat="1" x14ac:dyDescent="0.25"/>
    <row r="366" s="151" customFormat="1" x14ac:dyDescent="0.25"/>
    <row r="367" s="151" customFormat="1" x14ac:dyDescent="0.25"/>
    <row r="368" s="151" customFormat="1" x14ac:dyDescent="0.25"/>
    <row r="369" s="151" customFormat="1" x14ac:dyDescent="0.25"/>
    <row r="370" s="151" customFormat="1" x14ac:dyDescent="0.25"/>
    <row r="371" s="151" customFormat="1" x14ac:dyDescent="0.25"/>
    <row r="372" s="151" customFormat="1" x14ac:dyDescent="0.25"/>
    <row r="373" s="151" customFormat="1" x14ac:dyDescent="0.25"/>
    <row r="374" s="151" customFormat="1" x14ac:dyDescent="0.25"/>
    <row r="375" s="151" customFormat="1" x14ac:dyDescent="0.25"/>
    <row r="376" s="151" customFormat="1" x14ac:dyDescent="0.25"/>
    <row r="377" s="151" customFormat="1" x14ac:dyDescent="0.25"/>
    <row r="378" s="151" customFormat="1" x14ac:dyDescent="0.25"/>
    <row r="379" s="151" customFormat="1" x14ac:dyDescent="0.25"/>
    <row r="380" s="151" customFormat="1" x14ac:dyDescent="0.25"/>
    <row r="381" s="151" customFormat="1" x14ac:dyDescent="0.25"/>
    <row r="382" s="151" customFormat="1" x14ac:dyDescent="0.25"/>
    <row r="383" s="151" customFormat="1" x14ac:dyDescent="0.25"/>
    <row r="384" s="151" customFormat="1" x14ac:dyDescent="0.25"/>
    <row r="385" s="151" customFormat="1" x14ac:dyDescent="0.25"/>
    <row r="386" s="151" customFormat="1" x14ac:dyDescent="0.25"/>
    <row r="387" s="151" customFormat="1" x14ac:dyDescent="0.25"/>
    <row r="388" s="151" customFormat="1" x14ac:dyDescent="0.25"/>
    <row r="389" s="151" customFormat="1" x14ac:dyDescent="0.25"/>
    <row r="390" s="151" customFormat="1" x14ac:dyDescent="0.25"/>
    <row r="391" s="151" customFormat="1" x14ac:dyDescent="0.25"/>
    <row r="392" s="151" customFormat="1" x14ac:dyDescent="0.25"/>
    <row r="393" s="151" customFormat="1" x14ac:dyDescent="0.25"/>
    <row r="394" s="151" customFormat="1" x14ac:dyDescent="0.25"/>
    <row r="395" s="151" customFormat="1" x14ac:dyDescent="0.25"/>
    <row r="396" s="151" customFormat="1" x14ac:dyDescent="0.25"/>
    <row r="397" s="151" customFormat="1" x14ac:dyDescent="0.25"/>
    <row r="398" s="151" customFormat="1" x14ac:dyDescent="0.25"/>
    <row r="399" s="151" customFormat="1" x14ac:dyDescent="0.25"/>
    <row r="400" s="151" customFormat="1" x14ac:dyDescent="0.25"/>
    <row r="401" s="151" customFormat="1" x14ac:dyDescent="0.25"/>
    <row r="402" s="151" customFormat="1" x14ac:dyDescent="0.25"/>
    <row r="403" s="151" customFormat="1" x14ac:dyDescent="0.25"/>
    <row r="404" s="151" customFormat="1" x14ac:dyDescent="0.25"/>
    <row r="405" s="151" customFormat="1" x14ac:dyDescent="0.25"/>
    <row r="406" s="151" customFormat="1" x14ac:dyDescent="0.25"/>
    <row r="407" s="151" customFormat="1" x14ac:dyDescent="0.25"/>
    <row r="408" s="151" customFormat="1" x14ac:dyDescent="0.25"/>
    <row r="409" s="151" customFormat="1" x14ac:dyDescent="0.25"/>
    <row r="410" s="151" customFormat="1" x14ac:dyDescent="0.25"/>
    <row r="411" s="151" customFormat="1" x14ac:dyDescent="0.25"/>
    <row r="412" s="151" customFormat="1" x14ac:dyDescent="0.25"/>
    <row r="413" s="151" customFormat="1" x14ac:dyDescent="0.25"/>
    <row r="414" s="151" customFormat="1" x14ac:dyDescent="0.25"/>
    <row r="415" s="151" customFormat="1" x14ac:dyDescent="0.25"/>
    <row r="416" s="151" customFormat="1" x14ac:dyDescent="0.25"/>
    <row r="417" s="151" customFormat="1" x14ac:dyDescent="0.25"/>
    <row r="418" s="151" customFormat="1" x14ac:dyDescent="0.25"/>
    <row r="419" s="151" customFormat="1" x14ac:dyDescent="0.25"/>
    <row r="420" s="151" customFormat="1" x14ac:dyDescent="0.25"/>
    <row r="421" s="151" customFormat="1" x14ac:dyDescent="0.25"/>
    <row r="422" s="151" customFormat="1" x14ac:dyDescent="0.25"/>
    <row r="423" s="151" customFormat="1" x14ac:dyDescent="0.25"/>
    <row r="424" s="151" customFormat="1" x14ac:dyDescent="0.25"/>
    <row r="425" s="151" customFormat="1" x14ac:dyDescent="0.25"/>
    <row r="426" s="151" customFormat="1" x14ac:dyDescent="0.25"/>
    <row r="427" s="151" customFormat="1" x14ac:dyDescent="0.25"/>
    <row r="428" s="151" customFormat="1" x14ac:dyDescent="0.25"/>
    <row r="429" s="151" customFormat="1" x14ac:dyDescent="0.25"/>
    <row r="430" s="151" customFormat="1" x14ac:dyDescent="0.25"/>
    <row r="431" s="151" customFormat="1" x14ac:dyDescent="0.25"/>
    <row r="432" s="151" customFormat="1" x14ac:dyDescent="0.25"/>
    <row r="433" s="151" customFormat="1" x14ac:dyDescent="0.25"/>
    <row r="434" s="151" customFormat="1" x14ac:dyDescent="0.25"/>
    <row r="435" s="151" customFormat="1" x14ac:dyDescent="0.25"/>
    <row r="436" s="151" customFormat="1" x14ac:dyDescent="0.25"/>
    <row r="437" s="151" customFormat="1" x14ac:dyDescent="0.25"/>
    <row r="438" s="151" customFormat="1" x14ac:dyDescent="0.25"/>
    <row r="439" s="151" customFormat="1" x14ac:dyDescent="0.25"/>
    <row r="440" s="151" customFormat="1" x14ac:dyDescent="0.25"/>
    <row r="441" s="151" customFormat="1" x14ac:dyDescent="0.25"/>
    <row r="442" s="151" customFormat="1" x14ac:dyDescent="0.25"/>
    <row r="443" s="151" customFormat="1" x14ac:dyDescent="0.25"/>
    <row r="444" s="151" customFormat="1" x14ac:dyDescent="0.25"/>
    <row r="445" s="151" customFormat="1" x14ac:dyDescent="0.25"/>
    <row r="446" s="151" customFormat="1" x14ac:dyDescent="0.25"/>
    <row r="447" s="151" customFormat="1" x14ac:dyDescent="0.25"/>
    <row r="448" s="151" customFormat="1" x14ac:dyDescent="0.25"/>
    <row r="449" s="151" customFormat="1" x14ac:dyDescent="0.25"/>
    <row r="450" s="151" customFormat="1" x14ac:dyDescent="0.25"/>
    <row r="451" s="151" customFormat="1" x14ac:dyDescent="0.25"/>
    <row r="452" s="151" customFormat="1" x14ac:dyDescent="0.25"/>
    <row r="453" s="151" customFormat="1" x14ac:dyDescent="0.25"/>
    <row r="454" s="151" customFormat="1" x14ac:dyDescent="0.25"/>
    <row r="455" s="151" customFormat="1" x14ac:dyDescent="0.25"/>
    <row r="456" s="151" customFormat="1" x14ac:dyDescent="0.25"/>
    <row r="457" s="151" customFormat="1" x14ac:dyDescent="0.25"/>
    <row r="458" s="151" customFormat="1" x14ac:dyDescent="0.25"/>
    <row r="459" s="151" customFormat="1" x14ac:dyDescent="0.25"/>
    <row r="460" s="151" customFormat="1" x14ac:dyDescent="0.25"/>
    <row r="461" s="151" customFormat="1" x14ac:dyDescent="0.25"/>
    <row r="462" s="151" customFormat="1" x14ac:dyDescent="0.25"/>
    <row r="463" s="151" customFormat="1" x14ac:dyDescent="0.25"/>
    <row r="464" s="151" customFormat="1" x14ac:dyDescent="0.25"/>
    <row r="465" s="151" customFormat="1" x14ac:dyDescent="0.25"/>
    <row r="466" s="151" customFormat="1" x14ac:dyDescent="0.25"/>
    <row r="467" s="151" customFormat="1" x14ac:dyDescent="0.25"/>
    <row r="468" s="151" customFormat="1" x14ac:dyDescent="0.25"/>
    <row r="469" s="151" customFormat="1" x14ac:dyDescent="0.25"/>
    <row r="470" s="151" customFormat="1" x14ac:dyDescent="0.25"/>
    <row r="471" s="151" customFormat="1" x14ac:dyDescent="0.25"/>
    <row r="472" s="151" customFormat="1" x14ac:dyDescent="0.25"/>
    <row r="473" s="151" customFormat="1" x14ac:dyDescent="0.25"/>
    <row r="474" s="151" customFormat="1" x14ac:dyDescent="0.25"/>
    <row r="475" s="151" customFormat="1" x14ac:dyDescent="0.25"/>
    <row r="476" s="151" customFormat="1" x14ac:dyDescent="0.25"/>
    <row r="477" s="151" customFormat="1" x14ac:dyDescent="0.25"/>
    <row r="478" s="151" customFormat="1" x14ac:dyDescent="0.25"/>
    <row r="479" s="151" customFormat="1" x14ac:dyDescent="0.25"/>
    <row r="480" s="151" customFormat="1" x14ac:dyDescent="0.25"/>
    <row r="481" s="151" customFormat="1" x14ac:dyDescent="0.25"/>
    <row r="482" s="151" customFormat="1" x14ac:dyDescent="0.25"/>
    <row r="483" s="151" customFormat="1" x14ac:dyDescent="0.25"/>
    <row r="484" s="151" customFormat="1" x14ac:dyDescent="0.25"/>
    <row r="485" s="151" customFormat="1" x14ac:dyDescent="0.25"/>
    <row r="486" s="151" customFormat="1" x14ac:dyDescent="0.25"/>
    <row r="487" s="151" customFormat="1" x14ac:dyDescent="0.25"/>
    <row r="488" s="151" customFormat="1" x14ac:dyDescent="0.25"/>
    <row r="489" s="151" customFormat="1" x14ac:dyDescent="0.25"/>
    <row r="490" s="151" customFormat="1" x14ac:dyDescent="0.25"/>
    <row r="491" s="151" customFormat="1" x14ac:dyDescent="0.25"/>
    <row r="492" s="151" customFormat="1" x14ac:dyDescent="0.25"/>
    <row r="493" s="151" customFormat="1" x14ac:dyDescent="0.25"/>
    <row r="494" s="151" customFormat="1" x14ac:dyDescent="0.25"/>
    <row r="495" s="151" customFormat="1" x14ac:dyDescent="0.25"/>
    <row r="496" s="151" customFormat="1" x14ac:dyDescent="0.25"/>
    <row r="497" s="151" customFormat="1" x14ac:dyDescent="0.25"/>
    <row r="498" s="151" customFormat="1" x14ac:dyDescent="0.25"/>
    <row r="499" s="151" customFormat="1" x14ac:dyDescent="0.25"/>
    <row r="500" s="151" customFormat="1" x14ac:dyDescent="0.25"/>
    <row r="501" s="151" customFormat="1" x14ac:dyDescent="0.25"/>
    <row r="502" s="151" customFormat="1" x14ac:dyDescent="0.25"/>
    <row r="503" s="151" customFormat="1" x14ac:dyDescent="0.25"/>
    <row r="504" s="151" customFormat="1" x14ac:dyDescent="0.25"/>
    <row r="505" s="151" customFormat="1" x14ac:dyDescent="0.25"/>
    <row r="506" s="151" customFormat="1" x14ac:dyDescent="0.25"/>
    <row r="507" s="151" customFormat="1" x14ac:dyDescent="0.25"/>
    <row r="508" s="151" customFormat="1" x14ac:dyDescent="0.25"/>
    <row r="509" s="151" customFormat="1" x14ac:dyDescent="0.25"/>
    <row r="510" s="151" customFormat="1" x14ac:dyDescent="0.25"/>
    <row r="511" s="151" customFormat="1" x14ac:dyDescent="0.25"/>
    <row r="512" s="151" customFormat="1" x14ac:dyDescent="0.25"/>
    <row r="513" s="151" customFormat="1" x14ac:dyDescent="0.25"/>
    <row r="514" s="151" customFormat="1" x14ac:dyDescent="0.25"/>
    <row r="515" s="151" customFormat="1" x14ac:dyDescent="0.25"/>
    <row r="516" s="151" customFormat="1" x14ac:dyDescent="0.25"/>
    <row r="517" s="151" customFormat="1" x14ac:dyDescent="0.25"/>
    <row r="518" s="151" customFormat="1" x14ac:dyDescent="0.25"/>
    <row r="519" s="151" customFormat="1" x14ac:dyDescent="0.25"/>
    <row r="520" s="151" customFormat="1" x14ac:dyDescent="0.25"/>
    <row r="521" s="151" customFormat="1" x14ac:dyDescent="0.25"/>
    <row r="522" s="151" customFormat="1" x14ac:dyDescent="0.25"/>
    <row r="523" s="151" customFormat="1" x14ac:dyDescent="0.25"/>
    <row r="524" s="151" customFormat="1" x14ac:dyDescent="0.25"/>
    <row r="525" s="151" customFormat="1" x14ac:dyDescent="0.25"/>
    <row r="526" s="151" customFormat="1" x14ac:dyDescent="0.25"/>
    <row r="527" s="151" customFormat="1" x14ac:dyDescent="0.25"/>
    <row r="528" s="151" customFormat="1" x14ac:dyDescent="0.25"/>
    <row r="529" s="151" customFormat="1" x14ac:dyDescent="0.25"/>
    <row r="530" s="151" customFormat="1" x14ac:dyDescent="0.25"/>
    <row r="531" s="151" customFormat="1" x14ac:dyDescent="0.25"/>
    <row r="532" s="151" customFormat="1" x14ac:dyDescent="0.25"/>
    <row r="533" s="151" customFormat="1" x14ac:dyDescent="0.25"/>
    <row r="534" s="151" customFormat="1" x14ac:dyDescent="0.25"/>
    <row r="535" s="151" customFormat="1" x14ac:dyDescent="0.25"/>
    <row r="536" s="151" customFormat="1" x14ac:dyDescent="0.25"/>
    <row r="537" s="151" customFormat="1" x14ac:dyDescent="0.25"/>
    <row r="538" s="151" customFormat="1" x14ac:dyDescent="0.25"/>
    <row r="539" s="151" customFormat="1" x14ac:dyDescent="0.25"/>
    <row r="540" s="151" customFormat="1" x14ac:dyDescent="0.25"/>
    <row r="541" s="151" customFormat="1" x14ac:dyDescent="0.25"/>
    <row r="542" s="151" customFormat="1" x14ac:dyDescent="0.25"/>
    <row r="543" s="151" customFormat="1" x14ac:dyDescent="0.25"/>
    <row r="544" s="151" customFormat="1" x14ac:dyDescent="0.25"/>
    <row r="545" s="151" customFormat="1" x14ac:dyDescent="0.25"/>
    <row r="546" s="151" customFormat="1" x14ac:dyDescent="0.25"/>
    <row r="547" s="151" customFormat="1" x14ac:dyDescent="0.25"/>
    <row r="548" s="151" customFormat="1" x14ac:dyDescent="0.25"/>
    <row r="549" s="151" customFormat="1" x14ac:dyDescent="0.25"/>
    <row r="550" s="151" customFormat="1" x14ac:dyDescent="0.25"/>
    <row r="551" s="151" customFormat="1" x14ac:dyDescent="0.25"/>
    <row r="552" s="151" customFormat="1" x14ac:dyDescent="0.25"/>
    <row r="553" s="151" customFormat="1" x14ac:dyDescent="0.25"/>
    <row r="554" s="151" customFormat="1" x14ac:dyDescent="0.25"/>
    <row r="555" s="151" customFormat="1" x14ac:dyDescent="0.25"/>
    <row r="556" s="151" customFormat="1" x14ac:dyDescent="0.25"/>
    <row r="557" s="151" customFormat="1" x14ac:dyDescent="0.25"/>
    <row r="558" s="151" customFormat="1" x14ac:dyDescent="0.25"/>
    <row r="559" s="151" customFormat="1" x14ac:dyDescent="0.25"/>
    <row r="560" s="151" customFormat="1" x14ac:dyDescent="0.25"/>
    <row r="561" s="151" customFormat="1" x14ac:dyDescent="0.25"/>
    <row r="562" s="151" customFormat="1" x14ac:dyDescent="0.25"/>
    <row r="563" s="151" customFormat="1" x14ac:dyDescent="0.25"/>
    <row r="564" s="151" customFormat="1" x14ac:dyDescent="0.25"/>
    <row r="565" s="151" customFormat="1" x14ac:dyDescent="0.25"/>
    <row r="566" s="151" customFormat="1" x14ac:dyDescent="0.25"/>
    <row r="567" s="151" customFormat="1" x14ac:dyDescent="0.25"/>
    <row r="568" s="151" customFormat="1" x14ac:dyDescent="0.25"/>
    <row r="569" s="151" customFormat="1" x14ac:dyDescent="0.25"/>
    <row r="570" s="151" customFormat="1" x14ac:dyDescent="0.25"/>
    <row r="571" s="151" customFormat="1" x14ac:dyDescent="0.25"/>
    <row r="572" s="151" customFormat="1" x14ac:dyDescent="0.25"/>
    <row r="573" s="151" customFormat="1" x14ac:dyDescent="0.25"/>
    <row r="574" s="151" customFormat="1" x14ac:dyDescent="0.25"/>
    <row r="575" s="151" customFormat="1" x14ac:dyDescent="0.25"/>
    <row r="576" s="151" customFormat="1" x14ac:dyDescent="0.25"/>
    <row r="577" s="151" customFormat="1" x14ac:dyDescent="0.25"/>
    <row r="578" s="151" customFormat="1" x14ac:dyDescent="0.25"/>
    <row r="579" s="151" customFormat="1" x14ac:dyDescent="0.25"/>
    <row r="580" s="151" customFormat="1" x14ac:dyDescent="0.25"/>
    <row r="581" s="151" customFormat="1" x14ac:dyDescent="0.25"/>
    <row r="582" s="151" customFormat="1" x14ac:dyDescent="0.25"/>
    <row r="583" s="151" customFormat="1" x14ac:dyDescent="0.25"/>
    <row r="584" s="151" customFormat="1" x14ac:dyDescent="0.25"/>
    <row r="585" s="151" customFormat="1" x14ac:dyDescent="0.25"/>
    <row r="586" s="151" customFormat="1" x14ac:dyDescent="0.25"/>
    <row r="587" s="151" customFormat="1" x14ac:dyDescent="0.25"/>
    <row r="588" s="151" customFormat="1" x14ac:dyDescent="0.25"/>
    <row r="589" s="151" customFormat="1" x14ac:dyDescent="0.25"/>
    <row r="590" s="151" customFormat="1" x14ac:dyDescent="0.25"/>
    <row r="591" s="151" customFormat="1" x14ac:dyDescent="0.25"/>
    <row r="592" s="151" customFormat="1" x14ac:dyDescent="0.25"/>
    <row r="593" s="151" customFormat="1" x14ac:dyDescent="0.25"/>
    <row r="594" s="151" customFormat="1" x14ac:dyDescent="0.25"/>
    <row r="595" s="151" customFormat="1" x14ac:dyDescent="0.25"/>
    <row r="596" s="151" customFormat="1" x14ac:dyDescent="0.25"/>
    <row r="597" s="151" customFormat="1" x14ac:dyDescent="0.25"/>
    <row r="598" s="151" customFormat="1" x14ac:dyDescent="0.25"/>
    <row r="599" s="151" customFormat="1" x14ac:dyDescent="0.25"/>
    <row r="600" s="151" customFormat="1" x14ac:dyDescent="0.25"/>
    <row r="601" s="151" customFormat="1" x14ac:dyDescent="0.25"/>
    <row r="602" s="151" customFormat="1" x14ac:dyDescent="0.25"/>
    <row r="603" s="151" customFormat="1" x14ac:dyDescent="0.25"/>
    <row r="604" s="151" customFormat="1" x14ac:dyDescent="0.25"/>
    <row r="605" s="151" customFormat="1" x14ac:dyDescent="0.25"/>
    <row r="606" s="151" customFormat="1" x14ac:dyDescent="0.25"/>
    <row r="607" s="151" customFormat="1" x14ac:dyDescent="0.25"/>
    <row r="608" s="151" customFormat="1" x14ac:dyDescent="0.25"/>
    <row r="609" s="151" customFormat="1" x14ac:dyDescent="0.25"/>
    <row r="610" s="151" customFormat="1" x14ac:dyDescent="0.25"/>
    <row r="611" s="151" customFormat="1" x14ac:dyDescent="0.25"/>
    <row r="612" s="151" customFormat="1" x14ac:dyDescent="0.25"/>
    <row r="613" s="151" customFormat="1" x14ac:dyDescent="0.25"/>
    <row r="614" s="151" customFormat="1" x14ac:dyDescent="0.25"/>
    <row r="615" s="151" customFormat="1" x14ac:dyDescent="0.25"/>
    <row r="616" s="151" customFormat="1" x14ac:dyDescent="0.25"/>
    <row r="617" s="151" customFormat="1" x14ac:dyDescent="0.25"/>
    <row r="618" s="151" customFormat="1" x14ac:dyDescent="0.25"/>
    <row r="619" s="151" customFormat="1" x14ac:dyDescent="0.25"/>
  </sheetData>
  <mergeCells count="25">
    <mergeCell ref="C10:E10"/>
    <mergeCell ref="C12:E12"/>
    <mergeCell ref="P3:U35"/>
    <mergeCell ref="F8:H8"/>
    <mergeCell ref="F10:H10"/>
    <mergeCell ref="F12:H12"/>
    <mergeCell ref="F14:H14"/>
    <mergeCell ref="F16:H16"/>
    <mergeCell ref="F29:I31"/>
    <mergeCell ref="P2:U2"/>
    <mergeCell ref="C28:E28"/>
    <mergeCell ref="F28:I28"/>
    <mergeCell ref="J6:K6"/>
    <mergeCell ref="B3:N3"/>
    <mergeCell ref="F18:H18"/>
    <mergeCell ref="F20:H20"/>
    <mergeCell ref="F22:H22"/>
    <mergeCell ref="F24:H24"/>
    <mergeCell ref="C14:E14"/>
    <mergeCell ref="C16:E16"/>
    <mergeCell ref="C18:E18"/>
    <mergeCell ref="C20:E20"/>
    <mergeCell ref="F6:H6"/>
    <mergeCell ref="C6:E6"/>
    <mergeCell ref="C8:E8"/>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Ir_a_JP">
                <anchor moveWithCells="1">
                  <from>
                    <xdr:col>11</xdr:col>
                    <xdr:colOff>142875</xdr:colOff>
                    <xdr:row>13</xdr:row>
                    <xdr:rowOff>76200</xdr:rowOff>
                  </from>
                  <to>
                    <xdr:col>13</xdr:col>
                    <xdr:colOff>390525</xdr:colOff>
                    <xdr:row>17</xdr:row>
                    <xdr:rowOff>95250</xdr:rowOff>
                  </to>
                </anchor>
              </controlPr>
            </control>
          </mc:Choice>
        </mc:AlternateContent>
        <mc:AlternateContent xmlns:mc="http://schemas.openxmlformats.org/markup-compatibility/2006">
          <mc:Choice Requires="x14">
            <control shapeId="1026" r:id="rId5" name="Button 2">
              <controlPr defaultSize="0" print="0" autoFill="0" autoPict="0" macro="[0]!Ir_a_CP">
                <anchor moveWithCells="1">
                  <from>
                    <xdr:col>11</xdr:col>
                    <xdr:colOff>142875</xdr:colOff>
                    <xdr:row>8</xdr:row>
                    <xdr:rowOff>19050</xdr:rowOff>
                  </from>
                  <to>
                    <xdr:col>13</xdr:col>
                    <xdr:colOff>390525</xdr:colOff>
                    <xdr:row>12</xdr:row>
                    <xdr:rowOff>38100</xdr:rowOff>
                  </to>
                </anchor>
              </controlPr>
            </control>
          </mc:Choice>
        </mc:AlternateContent>
        <mc:AlternateContent xmlns:mc="http://schemas.openxmlformats.org/markup-compatibility/2006">
          <mc:Choice Requires="x14">
            <control shapeId="1027" r:id="rId6" name="Button 3">
              <controlPr defaultSize="0" print="0" autoFill="0" autoPict="0" macro="[0]!Ir_a_OA">
                <anchor moveWithCells="1">
                  <from>
                    <xdr:col>11</xdr:col>
                    <xdr:colOff>142875</xdr:colOff>
                    <xdr:row>4</xdr:row>
                    <xdr:rowOff>76200</xdr:rowOff>
                  </from>
                  <to>
                    <xdr:col>13</xdr:col>
                    <xdr:colOff>390525</xdr:colOff>
                    <xdr:row>7</xdr:row>
                    <xdr:rowOff>123825</xdr:rowOff>
                  </to>
                </anchor>
              </controlPr>
            </control>
          </mc:Choice>
        </mc:AlternateContent>
        <mc:AlternateContent xmlns:mc="http://schemas.openxmlformats.org/markup-compatibility/2006">
          <mc:Choice Requires="x14">
            <control shapeId="1028" r:id="rId7" name="Button 4">
              <controlPr defaultSize="0" print="0" autoFill="0" autoPict="0" macro="[0]!Seleccionar_proveedor">
                <anchor moveWithCells="1">
                  <from>
                    <xdr:col>2</xdr:col>
                    <xdr:colOff>295275</xdr:colOff>
                    <xdr:row>28</xdr:row>
                    <xdr:rowOff>142875</xdr:rowOff>
                  </from>
                  <to>
                    <xdr:col>4</xdr:col>
                    <xdr:colOff>247650</xdr:colOff>
                    <xdr:row>29</xdr:row>
                    <xdr:rowOff>133350</xdr:rowOff>
                  </to>
                </anchor>
              </controlPr>
            </control>
          </mc:Choice>
        </mc:AlternateContent>
        <mc:AlternateContent xmlns:mc="http://schemas.openxmlformats.org/markup-compatibility/2006">
          <mc:Choice Requires="x14">
            <control shapeId="1029" r:id="rId8" name="Button 5">
              <controlPr defaultSize="0" print="0" autoFill="0" autoPict="0" macro="[0]!Limpiar_principal">
                <anchor moveWithCells="1">
                  <from>
                    <xdr:col>12</xdr:col>
                    <xdr:colOff>66675</xdr:colOff>
                    <xdr:row>33</xdr:row>
                    <xdr:rowOff>85725</xdr:rowOff>
                  </from>
                  <to>
                    <xdr:col>13</xdr:col>
                    <xdr:colOff>571500</xdr:colOff>
                    <xdr:row>34</xdr:row>
                    <xdr:rowOff>133350</xdr:rowOff>
                  </to>
                </anchor>
              </controlPr>
            </control>
          </mc:Choice>
        </mc:AlternateContent>
        <mc:AlternateContent xmlns:mc="http://schemas.openxmlformats.org/markup-compatibility/2006">
          <mc:Choice Requires="x14">
            <control shapeId="1030" r:id="rId9" name="Button 6">
              <controlPr defaultSize="0" print="0" autoFill="0" autoPict="0" macro="[0]!Mostrar_detalle_resultado">
                <anchor moveWithCells="1">
                  <from>
                    <xdr:col>7</xdr:col>
                    <xdr:colOff>142875</xdr:colOff>
                    <xdr:row>31</xdr:row>
                    <xdr:rowOff>76200</xdr:rowOff>
                  </from>
                  <to>
                    <xdr:col>8</xdr:col>
                    <xdr:colOff>752475</xdr:colOff>
                    <xdr:row>32</xdr:row>
                    <xdr:rowOff>104775</xdr:rowOff>
                  </to>
                </anchor>
              </controlPr>
            </control>
          </mc:Choice>
        </mc:AlternateContent>
        <mc:AlternateContent xmlns:mc="http://schemas.openxmlformats.org/markup-compatibility/2006">
          <mc:Choice Requires="x14">
            <control shapeId="1033" r:id="rId10" name="Button 9">
              <controlPr defaultSize="0" print="0" autoFill="0" autoPict="0" macro="[0]!Reiniciar_Programa">
                <anchor moveWithCells="1">
                  <from>
                    <xdr:col>1</xdr:col>
                    <xdr:colOff>9525</xdr:colOff>
                    <xdr:row>1</xdr:row>
                    <xdr:rowOff>9525</xdr:rowOff>
                  </from>
                  <to>
                    <xdr:col>3</xdr:col>
                    <xdr:colOff>228600</xdr:colOff>
                    <xdr:row>2</xdr:row>
                    <xdr:rowOff>28575</xdr:rowOff>
                  </to>
                </anchor>
              </controlPr>
            </control>
          </mc:Choice>
        </mc:AlternateContent>
        <mc:AlternateContent xmlns:mc="http://schemas.openxmlformats.org/markup-compatibility/2006">
          <mc:Choice Requires="x14">
            <control shapeId="1035" r:id="rId11" name="Check Box 11">
              <controlPr defaultSize="0" autoFill="0" autoLine="0" autoPict="0" macro="[0]!Seleccionar_Hormigón">
                <anchor moveWithCells="1">
                  <from>
                    <xdr:col>6</xdr:col>
                    <xdr:colOff>704850</xdr:colOff>
                    <xdr:row>3</xdr:row>
                    <xdr:rowOff>47625</xdr:rowOff>
                  </from>
                  <to>
                    <xdr:col>7</xdr:col>
                    <xdr:colOff>647700</xdr:colOff>
                    <xdr:row>4</xdr:row>
                    <xdr:rowOff>28575</xdr:rowOff>
                  </to>
                </anchor>
              </controlPr>
            </control>
          </mc:Choice>
        </mc:AlternateContent>
        <mc:AlternateContent xmlns:mc="http://schemas.openxmlformats.org/markup-compatibility/2006">
          <mc:Choice Requires="x14">
            <control shapeId="1037" r:id="rId12" name="Check Box 13">
              <controlPr defaultSize="0" autoFill="0" autoLine="0" autoPict="0" macro="[0]!Seleccionar_Enfierradura" altText="Enfierradura">
                <anchor moveWithCells="1">
                  <from>
                    <xdr:col>7</xdr:col>
                    <xdr:colOff>666750</xdr:colOff>
                    <xdr:row>3</xdr:row>
                    <xdr:rowOff>47625</xdr:rowOff>
                  </from>
                  <to>
                    <xdr:col>9</xdr:col>
                    <xdr:colOff>476250</xdr:colOff>
                    <xdr:row>4</xdr:row>
                    <xdr:rowOff>38100</xdr:rowOff>
                  </to>
                </anchor>
              </controlPr>
            </control>
          </mc:Choice>
        </mc:AlternateContent>
        <mc:AlternateContent xmlns:mc="http://schemas.openxmlformats.org/markup-compatibility/2006">
          <mc:Choice Requires="x14">
            <control shapeId="1038" r:id="rId13" name="Check Box 14">
              <controlPr defaultSize="0" autoFill="0" autoLine="0" autoPict="0" macro="[0]!Seleccionar_estructuras_metálicas">
                <anchor moveWithCells="1">
                  <from>
                    <xdr:col>9</xdr:col>
                    <xdr:colOff>9525</xdr:colOff>
                    <xdr:row>3</xdr:row>
                    <xdr:rowOff>47625</xdr:rowOff>
                  </from>
                  <to>
                    <xdr:col>10</xdr:col>
                    <xdr:colOff>581025</xdr:colOff>
                    <xdr:row>4</xdr:row>
                    <xdr:rowOff>38100</xdr:rowOff>
                  </to>
                </anchor>
              </controlPr>
            </control>
          </mc:Choice>
        </mc:AlternateContent>
        <mc:AlternateContent xmlns:mc="http://schemas.openxmlformats.org/markup-compatibility/2006">
          <mc:Choice Requires="x14">
            <control shapeId="1039" r:id="rId14" name="Button 15">
              <controlPr defaultSize="0" print="0" autoFill="0" autoPict="0" macro="[0]!Guardar_info">
                <anchor moveWithCells="1">
                  <from>
                    <xdr:col>3</xdr:col>
                    <xdr:colOff>285750</xdr:colOff>
                    <xdr:row>1</xdr:row>
                    <xdr:rowOff>9525</xdr:rowOff>
                  </from>
                  <to>
                    <xdr:col>5</xdr:col>
                    <xdr:colOff>76200</xdr:colOff>
                    <xdr:row>2</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C1:AB35"/>
  <sheetViews>
    <sheetView workbookViewId="0">
      <selection activeCell="H9" sqref="H9"/>
    </sheetView>
  </sheetViews>
  <sheetFormatPr baseColWidth="10" defaultRowHeight="15" x14ac:dyDescent="0.25"/>
  <cols>
    <col min="1" max="1" width="3.7109375" style="4" customWidth="1"/>
    <col min="2" max="2" width="5.7109375" style="4" customWidth="1"/>
    <col min="3" max="3" width="3.85546875" style="4" customWidth="1"/>
    <col min="4" max="5" width="11.42578125" style="4"/>
    <col min="6" max="8" width="4.7109375" style="4" customWidth="1"/>
    <col min="9" max="10" width="10.7109375" style="4" customWidth="1"/>
    <col min="11" max="11" width="4.7109375" style="4" customWidth="1"/>
    <col min="12" max="13" width="10.7109375" style="4" customWidth="1"/>
    <col min="14" max="14" width="4.7109375" style="4" customWidth="1"/>
    <col min="15" max="16" width="10.7109375" style="4" customWidth="1"/>
    <col min="17" max="17" width="4.5703125" style="4" customWidth="1"/>
    <col min="18" max="18" width="4.7109375" style="4" customWidth="1"/>
    <col min="19" max="19" width="6.85546875" style="4" customWidth="1"/>
    <col min="20" max="20" width="5.7109375" style="4" customWidth="1"/>
    <col min="21" max="24" width="10.7109375" style="4" customWidth="1"/>
    <col min="25" max="26" width="7.7109375" style="4" customWidth="1"/>
    <col min="27" max="28" width="5.7109375" style="4" customWidth="1"/>
    <col min="29" max="16384" width="11.42578125" style="4"/>
  </cols>
  <sheetData>
    <row r="1" spans="3:28" ht="15.75" thickBot="1" x14ac:dyDescent="0.3"/>
    <row r="2" spans="3:28" ht="20.25" thickBot="1" x14ac:dyDescent="0.35">
      <c r="D2" s="32" t="s">
        <v>0</v>
      </c>
      <c r="S2" s="214" t="s">
        <v>23</v>
      </c>
      <c r="T2" s="215"/>
      <c r="U2" s="215"/>
      <c r="V2" s="215"/>
      <c r="W2" s="215"/>
      <c r="X2" s="215"/>
      <c r="Y2" s="215"/>
      <c r="Z2" s="215"/>
      <c r="AA2" s="215"/>
      <c r="AB2" s="216"/>
    </row>
    <row r="3" spans="3:28" ht="18" thickBot="1" x14ac:dyDescent="0.35">
      <c r="D3" s="33" t="s">
        <v>53</v>
      </c>
      <c r="E3" s="4" t="s">
        <v>36</v>
      </c>
      <c r="J3" s="33" t="s">
        <v>14</v>
      </c>
      <c r="K3" s="189" t="s">
        <v>54</v>
      </c>
      <c r="L3" s="190"/>
      <c r="M3" s="191"/>
      <c r="S3" s="217" t="s">
        <v>45</v>
      </c>
      <c r="T3" s="218"/>
      <c r="U3" s="218"/>
      <c r="V3" s="218"/>
      <c r="W3" s="218"/>
      <c r="X3" s="218"/>
      <c r="Y3" s="218"/>
      <c r="Z3" s="218"/>
      <c r="AA3" s="218"/>
      <c r="AB3" s="219"/>
    </row>
    <row r="4" spans="3:28" ht="15.75" thickBot="1" x14ac:dyDescent="0.3">
      <c r="D4" s="33" t="s">
        <v>2</v>
      </c>
      <c r="E4" s="4" t="s">
        <v>34</v>
      </c>
      <c r="S4" s="208"/>
      <c r="T4" s="209"/>
      <c r="U4" s="152"/>
      <c r="V4" s="208"/>
      <c r="W4" s="210"/>
      <c r="X4" s="153"/>
      <c r="Y4" s="209"/>
      <c r="Z4" s="210"/>
      <c r="AA4" s="209"/>
      <c r="AB4" s="210"/>
    </row>
    <row r="5" spans="3:28" ht="26.25" thickBot="1" x14ac:dyDescent="0.3">
      <c r="S5" s="211" t="s">
        <v>5</v>
      </c>
      <c r="T5" s="212"/>
      <c r="U5" s="68" t="s">
        <v>8</v>
      </c>
      <c r="V5" s="211" t="s">
        <v>24</v>
      </c>
      <c r="W5" s="213"/>
      <c r="X5" s="69" t="s">
        <v>25</v>
      </c>
      <c r="Y5" s="212" t="s">
        <v>11</v>
      </c>
      <c r="Z5" s="213"/>
      <c r="AA5" s="212" t="s">
        <v>12</v>
      </c>
      <c r="AB5" s="213"/>
    </row>
    <row r="6" spans="3:28" ht="17.25" x14ac:dyDescent="0.3">
      <c r="D6" s="34" t="s">
        <v>47</v>
      </c>
    </row>
    <row r="7" spans="3:28" ht="6.95" customHeight="1" thickBot="1" x14ac:dyDescent="0.3">
      <c r="D7" s="34"/>
    </row>
    <row r="8" spans="3:28" ht="18" thickBot="1" x14ac:dyDescent="0.35">
      <c r="C8" s="35"/>
      <c r="D8" s="36"/>
      <c r="E8" s="36"/>
      <c r="F8" s="37"/>
      <c r="G8" s="38"/>
      <c r="H8" s="224" t="s">
        <v>56</v>
      </c>
      <c r="I8" s="225"/>
      <c r="J8" s="225"/>
      <c r="K8" s="225"/>
      <c r="L8" s="225"/>
      <c r="M8" s="225"/>
      <c r="N8" s="225"/>
      <c r="O8" s="225"/>
      <c r="P8" s="225"/>
      <c r="Q8" s="226"/>
    </row>
    <row r="9" spans="3:28" ht="6.95" customHeight="1" x14ac:dyDescent="0.25">
      <c r="C9" s="39"/>
      <c r="D9" s="227" t="s">
        <v>4</v>
      </c>
      <c r="E9" s="227"/>
      <c r="F9" s="40"/>
      <c r="G9" s="41"/>
      <c r="H9" s="35"/>
      <c r="I9" s="42"/>
      <c r="J9" s="42"/>
      <c r="K9" s="42"/>
      <c r="L9" s="42"/>
      <c r="M9" s="42"/>
      <c r="N9" s="42"/>
      <c r="O9" s="42"/>
      <c r="P9" s="42"/>
      <c r="Q9" s="43"/>
    </row>
    <row r="10" spans="3:28" ht="15" customHeight="1" x14ac:dyDescent="0.25">
      <c r="C10" s="39"/>
      <c r="D10" s="227"/>
      <c r="E10" s="227"/>
      <c r="F10" s="40"/>
      <c r="G10" s="41"/>
      <c r="H10" s="39"/>
      <c r="I10" s="228" t="s">
        <v>16</v>
      </c>
      <c r="J10" s="228"/>
      <c r="K10" s="41"/>
      <c r="L10" s="228" t="s">
        <v>11</v>
      </c>
      <c r="M10" s="228"/>
      <c r="N10" s="41"/>
      <c r="O10" s="228" t="s">
        <v>12</v>
      </c>
      <c r="P10" s="228"/>
      <c r="Q10" s="40"/>
    </row>
    <row r="11" spans="3:28" ht="15" customHeight="1" x14ac:dyDescent="0.25">
      <c r="C11" s="39"/>
      <c r="D11" s="227"/>
      <c r="E11" s="227"/>
      <c r="F11" s="44"/>
      <c r="G11" s="45"/>
      <c r="H11" s="39"/>
      <c r="I11" s="228"/>
      <c r="J11" s="228"/>
      <c r="K11" s="41"/>
      <c r="L11" s="228"/>
      <c r="M11" s="228"/>
      <c r="N11" s="41"/>
      <c r="O11" s="228"/>
      <c r="P11" s="228"/>
      <c r="Q11" s="40"/>
    </row>
    <row r="12" spans="3:28" ht="5.0999999999999996" customHeight="1" thickBot="1" x14ac:dyDescent="0.3">
      <c r="C12" s="39"/>
      <c r="D12" s="222"/>
      <c r="E12" s="222"/>
      <c r="F12" s="40"/>
      <c r="G12" s="41"/>
      <c r="H12" s="39"/>
      <c r="I12" s="41"/>
      <c r="J12" s="41"/>
      <c r="K12" s="41"/>
      <c r="L12" s="41"/>
      <c r="M12" s="41"/>
      <c r="N12" s="41"/>
      <c r="O12" s="41"/>
      <c r="P12" s="41"/>
      <c r="Q12" s="40"/>
    </row>
    <row r="13" spans="3:28" ht="15.75" thickBot="1" x14ac:dyDescent="0.3">
      <c r="C13" s="39"/>
      <c r="D13" s="220" t="str">
        <f>IF(Principal!F6&lt;&gt;"",Principal!F6,"-")</f>
        <v>-</v>
      </c>
      <c r="E13" s="221"/>
      <c r="F13" s="40"/>
      <c r="G13" s="41"/>
      <c r="H13" s="39"/>
      <c r="I13" s="220"/>
      <c r="J13" s="221"/>
      <c r="K13" s="41"/>
      <c r="L13" s="220"/>
      <c r="M13" s="221"/>
      <c r="N13" s="41"/>
      <c r="O13" s="220"/>
      <c r="P13" s="221"/>
      <c r="Q13" s="40"/>
    </row>
    <row r="14" spans="3:28" ht="5.0999999999999996" customHeight="1" thickBot="1" x14ac:dyDescent="0.3">
      <c r="C14" s="39"/>
      <c r="D14" s="222" t="str">
        <f>IF(Principal!F7&lt;&gt;"",Principal!F7,"-")</f>
        <v>-</v>
      </c>
      <c r="E14" s="222"/>
      <c r="F14" s="40"/>
      <c r="G14" s="41"/>
      <c r="H14" s="39"/>
      <c r="I14" s="222"/>
      <c r="J14" s="222"/>
      <c r="K14" s="41"/>
      <c r="L14" s="222"/>
      <c r="M14" s="222"/>
      <c r="N14" s="41"/>
      <c r="O14" s="222"/>
      <c r="P14" s="222"/>
      <c r="Q14" s="40"/>
    </row>
    <row r="15" spans="3:28" ht="15.75" thickBot="1" x14ac:dyDescent="0.3">
      <c r="C15" s="39"/>
      <c r="D15" s="220" t="str">
        <f>IF(Principal!F8&lt;&gt;"",Principal!F8,"-")</f>
        <v>-</v>
      </c>
      <c r="E15" s="221"/>
      <c r="F15" s="40"/>
      <c r="G15" s="41"/>
      <c r="H15" s="39"/>
      <c r="I15" s="220"/>
      <c r="J15" s="221"/>
      <c r="K15" s="41"/>
      <c r="L15" s="220"/>
      <c r="M15" s="221"/>
      <c r="N15" s="41"/>
      <c r="O15" s="220"/>
      <c r="P15" s="221"/>
      <c r="Q15" s="40"/>
    </row>
    <row r="16" spans="3:28" ht="5.0999999999999996" customHeight="1" thickBot="1" x14ac:dyDescent="0.3">
      <c r="C16" s="39"/>
      <c r="D16" s="222" t="str">
        <f>IF(Principal!F9&lt;&gt;"",Principal!F9,"-")</f>
        <v>-</v>
      </c>
      <c r="E16" s="222"/>
      <c r="F16" s="40"/>
      <c r="G16" s="41"/>
      <c r="H16" s="39"/>
      <c r="I16" s="222"/>
      <c r="J16" s="222"/>
      <c r="K16" s="41"/>
      <c r="L16" s="222"/>
      <c r="M16" s="222"/>
      <c r="N16" s="41"/>
      <c r="O16" s="222"/>
      <c r="P16" s="222"/>
      <c r="Q16" s="40"/>
    </row>
    <row r="17" spans="3:17" ht="15.75" thickBot="1" x14ac:dyDescent="0.3">
      <c r="C17" s="39"/>
      <c r="D17" s="220" t="str">
        <f>IF(Principal!F10&lt;&gt;"",Principal!F10,"-")</f>
        <v>-</v>
      </c>
      <c r="E17" s="221"/>
      <c r="F17" s="40"/>
      <c r="G17" s="41"/>
      <c r="H17" s="39"/>
      <c r="I17" s="220"/>
      <c r="J17" s="221"/>
      <c r="K17" s="41"/>
      <c r="L17" s="220"/>
      <c r="M17" s="221"/>
      <c r="N17" s="41"/>
      <c r="O17" s="220"/>
      <c r="P17" s="221"/>
      <c r="Q17" s="40"/>
    </row>
    <row r="18" spans="3:17" ht="5.0999999999999996" customHeight="1" thickBot="1" x14ac:dyDescent="0.3">
      <c r="C18" s="39"/>
      <c r="D18" s="222" t="str">
        <f>IF(Principal!F11&lt;&gt;"",Principal!F11,"-")</f>
        <v>-</v>
      </c>
      <c r="E18" s="222"/>
      <c r="F18" s="40"/>
      <c r="G18" s="41"/>
      <c r="H18" s="39"/>
      <c r="I18" s="222"/>
      <c r="J18" s="222"/>
      <c r="K18" s="41"/>
      <c r="L18" s="222"/>
      <c r="M18" s="222"/>
      <c r="N18" s="41"/>
      <c r="O18" s="222"/>
      <c r="P18" s="222"/>
      <c r="Q18" s="40"/>
    </row>
    <row r="19" spans="3:17" ht="15.75" thickBot="1" x14ac:dyDescent="0.3">
      <c r="C19" s="39"/>
      <c r="D19" s="220" t="str">
        <f>IF(Principal!F12&lt;&gt;"",Principal!F12,"-")</f>
        <v>-</v>
      </c>
      <c r="E19" s="221"/>
      <c r="F19" s="40"/>
      <c r="G19" s="41"/>
      <c r="H19" s="39"/>
      <c r="I19" s="220"/>
      <c r="J19" s="221"/>
      <c r="K19" s="41"/>
      <c r="L19" s="220"/>
      <c r="M19" s="221"/>
      <c r="N19" s="41"/>
      <c r="O19" s="220"/>
      <c r="P19" s="221"/>
      <c r="Q19" s="40"/>
    </row>
    <row r="20" spans="3:17" ht="5.0999999999999996" customHeight="1" thickBot="1" x14ac:dyDescent="0.3">
      <c r="C20" s="39"/>
      <c r="D20" s="222" t="str">
        <f>IF(Principal!F13&lt;&gt;"",Principal!F13,"-")</f>
        <v>-</v>
      </c>
      <c r="E20" s="222"/>
      <c r="F20" s="40"/>
      <c r="G20" s="41"/>
      <c r="H20" s="39"/>
      <c r="I20" s="222"/>
      <c r="J20" s="222"/>
      <c r="K20" s="41"/>
      <c r="L20" s="222"/>
      <c r="M20" s="222"/>
      <c r="N20" s="41"/>
      <c r="O20" s="222"/>
      <c r="P20" s="222"/>
      <c r="Q20" s="40"/>
    </row>
    <row r="21" spans="3:17" ht="15.75" thickBot="1" x14ac:dyDescent="0.3">
      <c r="C21" s="39"/>
      <c r="D21" s="220" t="str">
        <f>IF(Principal!F14&lt;&gt;"",Principal!F14,"-")</f>
        <v>-</v>
      </c>
      <c r="E21" s="221"/>
      <c r="F21" s="40"/>
      <c r="G21" s="41"/>
      <c r="H21" s="39"/>
      <c r="I21" s="220"/>
      <c r="J21" s="221"/>
      <c r="K21" s="41"/>
      <c r="L21" s="220"/>
      <c r="M21" s="221"/>
      <c r="N21" s="41"/>
      <c r="O21" s="220"/>
      <c r="P21" s="221"/>
      <c r="Q21" s="40"/>
    </row>
    <row r="22" spans="3:17" ht="5.0999999999999996" customHeight="1" thickBot="1" x14ac:dyDescent="0.3">
      <c r="C22" s="39"/>
      <c r="D22" s="222" t="str">
        <f>IF(Principal!F15&lt;&gt;"",Principal!F15,"-")</f>
        <v>-</v>
      </c>
      <c r="E22" s="222"/>
      <c r="F22" s="40"/>
      <c r="G22" s="41"/>
      <c r="H22" s="39"/>
      <c r="I22" s="222"/>
      <c r="J22" s="222"/>
      <c r="K22" s="41"/>
      <c r="L22" s="222"/>
      <c r="M22" s="222"/>
      <c r="N22" s="41"/>
      <c r="O22" s="222"/>
      <c r="P22" s="222"/>
      <c r="Q22" s="40"/>
    </row>
    <row r="23" spans="3:17" ht="15.75" thickBot="1" x14ac:dyDescent="0.3">
      <c r="C23" s="39"/>
      <c r="D23" s="220" t="str">
        <f>IF(Principal!F16&lt;&gt;"",Principal!F16,"-")</f>
        <v>-</v>
      </c>
      <c r="E23" s="221"/>
      <c r="F23" s="40"/>
      <c r="G23" s="41"/>
      <c r="H23" s="39"/>
      <c r="I23" s="220"/>
      <c r="J23" s="221"/>
      <c r="K23" s="41"/>
      <c r="L23" s="220"/>
      <c r="M23" s="221"/>
      <c r="N23" s="41"/>
      <c r="O23" s="220"/>
      <c r="P23" s="221"/>
      <c r="Q23" s="40"/>
    </row>
    <row r="24" spans="3:17" ht="5.0999999999999996" customHeight="1" thickBot="1" x14ac:dyDescent="0.3">
      <c r="C24" s="39"/>
      <c r="D24" s="222" t="str">
        <f>IF(Principal!F17&lt;&gt;"",Principal!F17,"-")</f>
        <v>-</v>
      </c>
      <c r="E24" s="222"/>
      <c r="F24" s="40"/>
      <c r="G24" s="41"/>
      <c r="H24" s="39"/>
      <c r="I24" s="222"/>
      <c r="J24" s="222"/>
      <c r="K24" s="41"/>
      <c r="L24" s="222"/>
      <c r="M24" s="222"/>
      <c r="N24" s="41"/>
      <c r="O24" s="222"/>
      <c r="P24" s="222"/>
      <c r="Q24" s="40"/>
    </row>
    <row r="25" spans="3:17" ht="15.75" thickBot="1" x14ac:dyDescent="0.3">
      <c r="C25" s="39"/>
      <c r="D25" s="220" t="str">
        <f>IF(Principal!F18&lt;&gt;"",Principal!F18,"-")</f>
        <v>-</v>
      </c>
      <c r="E25" s="221"/>
      <c r="F25" s="40"/>
      <c r="G25" s="41"/>
      <c r="H25" s="39"/>
      <c r="I25" s="220"/>
      <c r="J25" s="221"/>
      <c r="K25" s="41"/>
      <c r="L25" s="220"/>
      <c r="M25" s="221"/>
      <c r="N25" s="41"/>
      <c r="O25" s="220"/>
      <c r="P25" s="221"/>
      <c r="Q25" s="40"/>
    </row>
    <row r="26" spans="3:17" ht="5.0999999999999996" customHeight="1" thickBot="1" x14ac:dyDescent="0.3">
      <c r="C26" s="39"/>
      <c r="D26" s="222" t="str">
        <f>IF(Principal!F19&lt;&gt;"",Principal!F19,"-")</f>
        <v>-</v>
      </c>
      <c r="E26" s="222"/>
      <c r="F26" s="40"/>
      <c r="G26" s="41"/>
      <c r="H26" s="39"/>
      <c r="I26" s="222"/>
      <c r="J26" s="222"/>
      <c r="K26" s="41"/>
      <c r="L26" s="222"/>
      <c r="M26" s="222"/>
      <c r="N26" s="41"/>
      <c r="O26" s="222"/>
      <c r="P26" s="222"/>
      <c r="Q26" s="40"/>
    </row>
    <row r="27" spans="3:17" ht="15.75" thickBot="1" x14ac:dyDescent="0.3">
      <c r="C27" s="39"/>
      <c r="D27" s="220" t="str">
        <f>IF(Principal!F20&lt;&gt;"",Principal!F20,"-")</f>
        <v>-</v>
      </c>
      <c r="E27" s="221"/>
      <c r="F27" s="40"/>
      <c r="G27" s="41"/>
      <c r="H27" s="39"/>
      <c r="I27" s="220"/>
      <c r="J27" s="221"/>
      <c r="K27" s="41"/>
      <c r="L27" s="220"/>
      <c r="M27" s="221"/>
      <c r="N27" s="41"/>
      <c r="O27" s="220"/>
      <c r="P27" s="221"/>
      <c r="Q27" s="40"/>
    </row>
    <row r="28" spans="3:17" ht="5.0999999999999996" customHeight="1" thickBot="1" x14ac:dyDescent="0.3">
      <c r="C28" s="39"/>
      <c r="D28" s="222" t="str">
        <f>IF(Principal!F21&lt;&gt;"",Principal!F21,"-")</f>
        <v>-</v>
      </c>
      <c r="E28" s="222"/>
      <c r="F28" s="40"/>
      <c r="G28" s="41"/>
      <c r="H28" s="39"/>
      <c r="I28" s="222"/>
      <c r="J28" s="222"/>
      <c r="K28" s="41"/>
      <c r="L28" s="222"/>
      <c r="M28" s="222"/>
      <c r="N28" s="41"/>
      <c r="O28" s="222"/>
      <c r="P28" s="222"/>
      <c r="Q28" s="40"/>
    </row>
    <row r="29" spans="3:17" ht="15.75" thickBot="1" x14ac:dyDescent="0.3">
      <c r="C29" s="39"/>
      <c r="D29" s="220" t="str">
        <f>IF(Principal!F22&lt;&gt;"",Principal!F22,"-")</f>
        <v>-</v>
      </c>
      <c r="E29" s="221"/>
      <c r="F29" s="40"/>
      <c r="G29" s="41"/>
      <c r="H29" s="39"/>
      <c r="I29" s="220"/>
      <c r="J29" s="221"/>
      <c r="K29" s="41"/>
      <c r="L29" s="220"/>
      <c r="M29" s="221"/>
      <c r="N29" s="41"/>
      <c r="O29" s="220"/>
      <c r="P29" s="221"/>
      <c r="Q29" s="40"/>
    </row>
    <row r="30" spans="3:17" ht="5.0999999999999996" customHeight="1" thickBot="1" x14ac:dyDescent="0.3">
      <c r="C30" s="39"/>
      <c r="D30" s="222" t="str">
        <f>IF(Principal!F23&lt;&gt;"",Principal!F23,"-")</f>
        <v>-</v>
      </c>
      <c r="E30" s="222"/>
      <c r="F30" s="40"/>
      <c r="G30" s="41"/>
      <c r="H30" s="39"/>
      <c r="I30" s="222"/>
      <c r="J30" s="222"/>
      <c r="K30" s="41"/>
      <c r="L30" s="222"/>
      <c r="M30" s="222"/>
      <c r="N30" s="41"/>
      <c r="O30" s="222"/>
      <c r="P30" s="222"/>
      <c r="Q30" s="40"/>
    </row>
    <row r="31" spans="3:17" ht="15.75" thickBot="1" x14ac:dyDescent="0.3">
      <c r="C31" s="39"/>
      <c r="D31" s="220" t="str">
        <f>IF(Principal!F24&lt;&gt;"",Principal!F24,"-")</f>
        <v>-</v>
      </c>
      <c r="E31" s="221"/>
      <c r="F31" s="40"/>
      <c r="G31" s="41"/>
      <c r="H31" s="39"/>
      <c r="I31" s="220"/>
      <c r="J31" s="221"/>
      <c r="K31" s="41"/>
      <c r="L31" s="220"/>
      <c r="M31" s="221"/>
      <c r="N31" s="41"/>
      <c r="O31" s="220"/>
      <c r="P31" s="221"/>
      <c r="Q31" s="40"/>
    </row>
    <row r="32" spans="3:17" ht="5.0999999999999996" customHeight="1" x14ac:dyDescent="0.25">
      <c r="C32" s="39"/>
      <c r="D32" s="222"/>
      <c r="E32" s="222"/>
      <c r="F32" s="40"/>
      <c r="G32" s="41"/>
      <c r="H32" s="39"/>
      <c r="I32" s="41"/>
      <c r="J32" s="41"/>
      <c r="K32" s="41"/>
      <c r="L32" s="41"/>
      <c r="M32" s="41"/>
      <c r="N32" s="41"/>
      <c r="O32" s="41"/>
      <c r="P32" s="41"/>
      <c r="Q32" s="40"/>
    </row>
    <row r="33" spans="3:17" ht="15" customHeight="1" x14ac:dyDescent="0.25">
      <c r="C33" s="39"/>
      <c r="D33" s="41"/>
      <c r="E33" s="41"/>
      <c r="F33" s="40"/>
      <c r="G33" s="41"/>
      <c r="H33" s="39"/>
      <c r="I33" s="223" t="s">
        <v>13</v>
      </c>
      <c r="J33" s="223"/>
      <c r="K33" s="223"/>
      <c r="L33" s="223"/>
      <c r="M33" s="223"/>
      <c r="N33" s="223"/>
      <c r="O33" s="223"/>
      <c r="P33" s="223"/>
      <c r="Q33" s="40"/>
    </row>
    <row r="34" spans="3:17" x14ac:dyDescent="0.25">
      <c r="C34" s="39"/>
      <c r="D34" s="41"/>
      <c r="E34" s="41"/>
      <c r="F34" s="40"/>
      <c r="G34" s="41"/>
      <c r="H34" s="39"/>
      <c r="I34" s="223"/>
      <c r="J34" s="223"/>
      <c r="K34" s="223"/>
      <c r="L34" s="223"/>
      <c r="M34" s="223"/>
      <c r="N34" s="223"/>
      <c r="O34" s="223"/>
      <c r="P34" s="223"/>
      <c r="Q34" s="40"/>
    </row>
    <row r="35" spans="3:17" ht="6.95" customHeight="1" thickBot="1" x14ac:dyDescent="0.3">
      <c r="C35" s="46"/>
      <c r="D35" s="47"/>
      <c r="E35" s="47"/>
      <c r="F35" s="48"/>
      <c r="G35" s="41"/>
      <c r="H35" s="46"/>
      <c r="I35" s="47"/>
      <c r="J35" s="47"/>
      <c r="K35" s="47"/>
      <c r="L35" s="47"/>
      <c r="M35" s="47"/>
      <c r="N35" s="47"/>
      <c r="O35" s="47"/>
      <c r="P35" s="47"/>
      <c r="Q35" s="48"/>
    </row>
  </sheetData>
  <mergeCells count="95">
    <mergeCell ref="D12:E12"/>
    <mergeCell ref="D13:E13"/>
    <mergeCell ref="I13:J13"/>
    <mergeCell ref="H8:Q8"/>
    <mergeCell ref="D9:E11"/>
    <mergeCell ref="I10:J11"/>
    <mergeCell ref="L10:M11"/>
    <mergeCell ref="O10:P11"/>
    <mergeCell ref="L13:M13"/>
    <mergeCell ref="O13:P13"/>
    <mergeCell ref="D14:E14"/>
    <mergeCell ref="I14:J14"/>
    <mergeCell ref="L14:M14"/>
    <mergeCell ref="O14:P14"/>
    <mergeCell ref="O15:P15"/>
    <mergeCell ref="D16:E16"/>
    <mergeCell ref="I16:J16"/>
    <mergeCell ref="L16:M16"/>
    <mergeCell ref="O16:P16"/>
    <mergeCell ref="D15:E15"/>
    <mergeCell ref="I15:J15"/>
    <mergeCell ref="L15:M15"/>
    <mergeCell ref="O17:P17"/>
    <mergeCell ref="D18:E18"/>
    <mergeCell ref="I18:J18"/>
    <mergeCell ref="L18:M18"/>
    <mergeCell ref="O18:P18"/>
    <mergeCell ref="D17:E17"/>
    <mergeCell ref="I17:J17"/>
    <mergeCell ref="L17:M17"/>
    <mergeCell ref="O19:P19"/>
    <mergeCell ref="D20:E20"/>
    <mergeCell ref="I20:J20"/>
    <mergeCell ref="L20:M20"/>
    <mergeCell ref="O20:P20"/>
    <mergeCell ref="D19:E19"/>
    <mergeCell ref="I19:J19"/>
    <mergeCell ref="L19:M19"/>
    <mergeCell ref="O21:P21"/>
    <mergeCell ref="D22:E22"/>
    <mergeCell ref="I22:J22"/>
    <mergeCell ref="L22:M22"/>
    <mergeCell ref="O22:P22"/>
    <mergeCell ref="D21:E21"/>
    <mergeCell ref="I21:J21"/>
    <mergeCell ref="L21:M21"/>
    <mergeCell ref="O23:P23"/>
    <mergeCell ref="D24:E24"/>
    <mergeCell ref="I24:J24"/>
    <mergeCell ref="L24:M24"/>
    <mergeCell ref="O24:P24"/>
    <mergeCell ref="D23:E23"/>
    <mergeCell ref="I23:J23"/>
    <mergeCell ref="L23:M23"/>
    <mergeCell ref="O25:P25"/>
    <mergeCell ref="D26:E26"/>
    <mergeCell ref="I26:J26"/>
    <mergeCell ref="L26:M26"/>
    <mergeCell ref="O26:P26"/>
    <mergeCell ref="D25:E25"/>
    <mergeCell ref="I25:J25"/>
    <mergeCell ref="L25:M25"/>
    <mergeCell ref="O27:P27"/>
    <mergeCell ref="D28:E28"/>
    <mergeCell ref="I28:J28"/>
    <mergeCell ref="L28:M28"/>
    <mergeCell ref="O28:P28"/>
    <mergeCell ref="D27:E27"/>
    <mergeCell ref="I27:J27"/>
    <mergeCell ref="L27:M27"/>
    <mergeCell ref="O29:P29"/>
    <mergeCell ref="D30:E30"/>
    <mergeCell ref="I30:J30"/>
    <mergeCell ref="L30:M30"/>
    <mergeCell ref="O30:P30"/>
    <mergeCell ref="D29:E29"/>
    <mergeCell ref="I29:J29"/>
    <mergeCell ref="L29:M29"/>
    <mergeCell ref="O31:P31"/>
    <mergeCell ref="D32:E32"/>
    <mergeCell ref="I33:P34"/>
    <mergeCell ref="D31:E31"/>
    <mergeCell ref="I31:J31"/>
    <mergeCell ref="L31:M31"/>
    <mergeCell ref="S5:T5"/>
    <mergeCell ref="V5:W5"/>
    <mergeCell ref="Y5:Z5"/>
    <mergeCell ref="AA5:AB5"/>
    <mergeCell ref="S2:AB2"/>
    <mergeCell ref="S3:AB3"/>
    <mergeCell ref="K3:M3"/>
    <mergeCell ref="S4:T4"/>
    <mergeCell ref="V4:W4"/>
    <mergeCell ref="Y4:Z4"/>
    <mergeCell ref="AA4:AB4"/>
  </mergeCells>
  <conditionalFormatting sqref="S4:AB4">
    <cfRule type="cellIs" dxfId="50" priority="12" operator="greaterThan">
      <formula>SUM($S$4:$AB$4)&gt;100%</formula>
    </cfRule>
  </conditionalFormatting>
  <conditionalFormatting sqref="D13:E13 I13:J13 L13:M13 O13:P13">
    <cfRule type="expression" dxfId="49" priority="11">
      <formula>$D$13="-"</formula>
    </cfRule>
  </conditionalFormatting>
  <conditionalFormatting sqref="D15:E15 I15:J15 L15:M15 O15:P15">
    <cfRule type="expression" dxfId="48" priority="10">
      <formula>$D$15="-"</formula>
    </cfRule>
  </conditionalFormatting>
  <conditionalFormatting sqref="D17:E17 I17:J17 L17:M17 O17:P17">
    <cfRule type="expression" dxfId="47" priority="9">
      <formula>$D$17="-"</formula>
    </cfRule>
  </conditionalFormatting>
  <conditionalFormatting sqref="D19:E19 I19:J19 L19:M19 O19:P19">
    <cfRule type="expression" dxfId="46" priority="8">
      <formula>$D$19="-"</formula>
    </cfRule>
  </conditionalFormatting>
  <conditionalFormatting sqref="D21:E21 I21:J21 L21:M21 O21:P21">
    <cfRule type="expression" dxfId="45" priority="7">
      <formula>$D$21="-"</formula>
    </cfRule>
  </conditionalFormatting>
  <conditionalFormatting sqref="D23:E23 I23:J23 L23:M23 O23:P23">
    <cfRule type="expression" dxfId="44" priority="6">
      <formula>$D$23="-"</formula>
    </cfRule>
  </conditionalFormatting>
  <conditionalFormatting sqref="D25:E25 I25:J25 L25:M25 O25:P25">
    <cfRule type="expression" dxfId="43" priority="5">
      <formula>$D$25="-"</formula>
    </cfRule>
  </conditionalFormatting>
  <conditionalFormatting sqref="D27:E27 I27:J27 L27:M27 O27:P27">
    <cfRule type="expression" dxfId="42" priority="4">
      <formula>$D$27="-"</formula>
    </cfRule>
  </conditionalFormatting>
  <conditionalFormatting sqref="D29:E29 I29:J29 L29:M29 O29:P29">
    <cfRule type="expression" dxfId="41" priority="2">
      <formula>$D$29="-"</formula>
    </cfRule>
    <cfRule type="expression" priority="3">
      <formula>$D$29="-"</formula>
    </cfRule>
  </conditionalFormatting>
  <conditionalFormatting sqref="D31:E31 I31:J31 L31:M31 O31:P31">
    <cfRule type="expression" dxfId="40" priority="1">
      <formula>$D$31="-"</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Volver_a_Principal">
                <anchor moveWithCells="1">
                  <from>
                    <xdr:col>0</xdr:col>
                    <xdr:colOff>66675</xdr:colOff>
                    <xdr:row>0</xdr:row>
                    <xdr:rowOff>76200</xdr:rowOff>
                  </from>
                  <to>
                    <xdr:col>2</xdr:col>
                    <xdr:colOff>228600</xdr:colOff>
                    <xdr:row>2</xdr:row>
                    <xdr:rowOff>47625</xdr:rowOff>
                  </to>
                </anchor>
              </controlPr>
            </control>
          </mc:Choice>
        </mc:AlternateContent>
        <mc:AlternateContent xmlns:mc="http://schemas.openxmlformats.org/markup-compatibility/2006">
          <mc:Choice Requires="x14">
            <control shapeId="2050" r:id="rId4" name="Button 2">
              <controlPr defaultSize="0" print="0" autoFill="0" autoPict="0" macro="[0]!Limpiar_JP">
                <anchor moveWithCells="1">
                  <from>
                    <xdr:col>1</xdr:col>
                    <xdr:colOff>371475</xdr:colOff>
                    <xdr:row>35</xdr:row>
                    <xdr:rowOff>76200</xdr:rowOff>
                  </from>
                  <to>
                    <xdr:col>4</xdr:col>
                    <xdr:colOff>57150</xdr:colOff>
                    <xdr:row>36</xdr:row>
                    <xdr:rowOff>123825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C1:AB35"/>
  <sheetViews>
    <sheetView workbookViewId="0">
      <selection activeCell="O4" sqref="O4"/>
    </sheetView>
  </sheetViews>
  <sheetFormatPr baseColWidth="10" defaultRowHeight="15" x14ac:dyDescent="0.25"/>
  <cols>
    <col min="1" max="1" width="4.42578125" style="5" customWidth="1"/>
    <col min="2" max="2" width="5.7109375" style="5" customWidth="1"/>
    <col min="3" max="3" width="3.85546875" style="5" customWidth="1"/>
    <col min="4" max="5" width="11.42578125" style="5"/>
    <col min="6" max="8" width="4.7109375" style="5" customWidth="1"/>
    <col min="9" max="10" width="10.7109375" style="5" customWidth="1"/>
    <col min="11" max="11" width="4.7109375" style="5" customWidth="1"/>
    <col min="12" max="13" width="10.7109375" style="5" customWidth="1"/>
    <col min="14" max="14" width="4.7109375" style="5" customWidth="1"/>
    <col min="15" max="16" width="10.7109375" style="5" customWidth="1"/>
    <col min="17" max="17" width="4.5703125" style="5" customWidth="1"/>
    <col min="18" max="18" width="4.7109375" style="5" customWidth="1"/>
    <col min="19" max="19" width="7.5703125" style="5" customWidth="1"/>
    <col min="20" max="20" width="6.85546875" style="5" customWidth="1"/>
    <col min="21" max="24" width="10.7109375" style="5" customWidth="1"/>
    <col min="25" max="26" width="7.7109375" style="5" customWidth="1"/>
    <col min="27" max="28" width="5.7109375" style="5" customWidth="1"/>
    <col min="29" max="16384" width="11.42578125" style="5"/>
  </cols>
  <sheetData>
    <row r="1" spans="3:28" ht="15.75" thickBot="1" x14ac:dyDescent="0.3"/>
    <row r="2" spans="3:28" ht="20.25" thickBot="1" x14ac:dyDescent="0.35">
      <c r="D2" s="49" t="s">
        <v>0</v>
      </c>
      <c r="S2" s="232" t="s">
        <v>23</v>
      </c>
      <c r="T2" s="233"/>
      <c r="U2" s="233"/>
      <c r="V2" s="233"/>
      <c r="W2" s="233"/>
      <c r="X2" s="233"/>
      <c r="Y2" s="233"/>
      <c r="Z2" s="233"/>
      <c r="AA2" s="233"/>
      <c r="AB2" s="234"/>
    </row>
    <row r="3" spans="3:28" ht="18" thickBot="1" x14ac:dyDescent="0.35">
      <c r="D3" s="50" t="s">
        <v>1</v>
      </c>
      <c r="E3" s="5" t="s">
        <v>35</v>
      </c>
      <c r="J3" s="50" t="s">
        <v>14</v>
      </c>
      <c r="K3" s="189" t="s">
        <v>54</v>
      </c>
      <c r="L3" s="190"/>
      <c r="M3" s="191"/>
      <c r="S3" s="235" t="s">
        <v>45</v>
      </c>
      <c r="T3" s="236"/>
      <c r="U3" s="236"/>
      <c r="V3" s="236"/>
      <c r="W3" s="236"/>
      <c r="X3" s="236"/>
      <c r="Y3" s="236"/>
      <c r="Z3" s="236"/>
      <c r="AA3" s="236"/>
      <c r="AB3" s="237"/>
    </row>
    <row r="4" spans="3:28" ht="15.75" thickBot="1" x14ac:dyDescent="0.3">
      <c r="D4" s="50" t="s">
        <v>2</v>
      </c>
      <c r="E4" s="5" t="s">
        <v>34</v>
      </c>
      <c r="S4" s="208"/>
      <c r="T4" s="209"/>
      <c r="U4" s="152"/>
      <c r="V4" s="208"/>
      <c r="W4" s="210"/>
      <c r="X4" s="153"/>
      <c r="Y4" s="209"/>
      <c r="Z4" s="210"/>
      <c r="AA4" s="209"/>
      <c r="AB4" s="210"/>
    </row>
    <row r="5" spans="3:28" ht="26.25" thickBot="1" x14ac:dyDescent="0.3">
      <c r="S5" s="229" t="s">
        <v>5</v>
      </c>
      <c r="T5" s="230"/>
      <c r="U5" s="70" t="s">
        <v>8</v>
      </c>
      <c r="V5" s="229" t="s">
        <v>24</v>
      </c>
      <c r="W5" s="231"/>
      <c r="X5" s="71" t="s">
        <v>25</v>
      </c>
      <c r="Y5" s="230" t="s">
        <v>11</v>
      </c>
      <c r="Z5" s="231"/>
      <c r="AA5" s="230" t="s">
        <v>12</v>
      </c>
      <c r="AB5" s="231"/>
    </row>
    <row r="6" spans="3:28" ht="17.25" x14ac:dyDescent="0.3">
      <c r="D6" s="51" t="s">
        <v>47</v>
      </c>
    </row>
    <row r="7" spans="3:28" ht="6.95" customHeight="1" thickBot="1" x14ac:dyDescent="0.3">
      <c r="D7" s="51"/>
    </row>
    <row r="8" spans="3:28" ht="18" thickBot="1" x14ac:dyDescent="0.35">
      <c r="C8" s="52"/>
      <c r="D8" s="53"/>
      <c r="E8" s="53"/>
      <c r="F8" s="54"/>
      <c r="G8" s="55"/>
      <c r="H8" s="240" t="s">
        <v>56</v>
      </c>
      <c r="I8" s="241"/>
      <c r="J8" s="241"/>
      <c r="K8" s="241"/>
      <c r="L8" s="241"/>
      <c r="M8" s="241"/>
      <c r="N8" s="241"/>
      <c r="O8" s="241"/>
      <c r="P8" s="241"/>
      <c r="Q8" s="242"/>
    </row>
    <row r="9" spans="3:28" ht="6.95" customHeight="1" x14ac:dyDescent="0.25">
      <c r="C9" s="56"/>
      <c r="D9" s="243" t="s">
        <v>4</v>
      </c>
      <c r="E9" s="243"/>
      <c r="F9" s="57"/>
      <c r="G9" s="58"/>
      <c r="H9" s="52"/>
      <c r="I9" s="59"/>
      <c r="J9" s="59"/>
      <c r="K9" s="59"/>
      <c r="L9" s="59"/>
      <c r="M9" s="59"/>
      <c r="N9" s="59"/>
      <c r="O9" s="59"/>
      <c r="P9" s="59"/>
      <c r="Q9" s="60"/>
    </row>
    <row r="10" spans="3:28" ht="15" customHeight="1" x14ac:dyDescent="0.25">
      <c r="C10" s="56"/>
      <c r="D10" s="243"/>
      <c r="E10" s="243"/>
      <c r="F10" s="57"/>
      <c r="G10" s="58"/>
      <c r="H10" s="56"/>
      <c r="I10" s="244" t="s">
        <v>16</v>
      </c>
      <c r="J10" s="244"/>
      <c r="K10" s="58"/>
      <c r="L10" s="244" t="s">
        <v>11</v>
      </c>
      <c r="M10" s="244"/>
      <c r="N10" s="58"/>
      <c r="O10" s="244" t="s">
        <v>12</v>
      </c>
      <c r="P10" s="244"/>
      <c r="Q10" s="57"/>
    </row>
    <row r="11" spans="3:28" ht="15" customHeight="1" x14ac:dyDescent="0.25">
      <c r="C11" s="56"/>
      <c r="D11" s="243"/>
      <c r="E11" s="243"/>
      <c r="F11" s="61"/>
      <c r="G11" s="62"/>
      <c r="H11" s="56"/>
      <c r="I11" s="244"/>
      <c r="J11" s="244"/>
      <c r="K11" s="58"/>
      <c r="L11" s="244"/>
      <c r="M11" s="244"/>
      <c r="N11" s="58"/>
      <c r="O11" s="244"/>
      <c r="P11" s="244"/>
      <c r="Q11" s="57"/>
    </row>
    <row r="12" spans="3:28" ht="5.0999999999999996" customHeight="1" thickBot="1" x14ac:dyDescent="0.3">
      <c r="C12" s="56"/>
      <c r="D12" s="238"/>
      <c r="E12" s="238"/>
      <c r="F12" s="57"/>
      <c r="G12" s="58"/>
      <c r="H12" s="56"/>
      <c r="I12" s="58"/>
      <c r="J12" s="58"/>
      <c r="K12" s="58"/>
      <c r="L12" s="58"/>
      <c r="M12" s="58"/>
      <c r="N12" s="58"/>
      <c r="O12" s="58"/>
      <c r="P12" s="58"/>
      <c r="Q12" s="57"/>
    </row>
    <row r="13" spans="3:28" ht="15.75" thickBot="1" x14ac:dyDescent="0.3">
      <c r="C13" s="56"/>
      <c r="D13" s="220" t="str">
        <f>IF(Principal!F6&lt;&gt;"",Principal!F6,"-")</f>
        <v>-</v>
      </c>
      <c r="E13" s="221"/>
      <c r="F13" s="57"/>
      <c r="G13" s="58"/>
      <c r="H13" s="56"/>
      <c r="I13" s="220"/>
      <c r="J13" s="221"/>
      <c r="K13" s="58"/>
      <c r="L13" s="220"/>
      <c r="M13" s="221"/>
      <c r="N13" s="58"/>
      <c r="O13" s="220"/>
      <c r="P13" s="221"/>
      <c r="Q13" s="57"/>
    </row>
    <row r="14" spans="3:28" ht="5.0999999999999996" customHeight="1" thickBot="1" x14ac:dyDescent="0.3">
      <c r="C14" s="56"/>
      <c r="D14" s="238" t="str">
        <f>IF(Principal!F7&lt;&gt;"",Principal!F7,"-")</f>
        <v>-</v>
      </c>
      <c r="E14" s="238"/>
      <c r="F14" s="57"/>
      <c r="G14" s="58"/>
      <c r="H14" s="56"/>
      <c r="I14" s="238"/>
      <c r="J14" s="238"/>
      <c r="K14" s="58"/>
      <c r="L14" s="238"/>
      <c r="M14" s="238"/>
      <c r="N14" s="58"/>
      <c r="O14" s="238"/>
      <c r="P14" s="238"/>
      <c r="Q14" s="57"/>
    </row>
    <row r="15" spans="3:28" ht="15.75" thickBot="1" x14ac:dyDescent="0.3">
      <c r="C15" s="56"/>
      <c r="D15" s="220" t="str">
        <f>IF(Principal!F8&lt;&gt;"",Principal!F8,"-")</f>
        <v>-</v>
      </c>
      <c r="E15" s="221"/>
      <c r="F15" s="57"/>
      <c r="G15" s="58"/>
      <c r="H15" s="56"/>
      <c r="I15" s="220"/>
      <c r="J15" s="221"/>
      <c r="K15" s="58"/>
      <c r="L15" s="220"/>
      <c r="M15" s="221"/>
      <c r="N15" s="58"/>
      <c r="O15" s="220"/>
      <c r="P15" s="221"/>
      <c r="Q15" s="57"/>
    </row>
    <row r="16" spans="3:28" ht="5.0999999999999996" customHeight="1" thickBot="1" x14ac:dyDescent="0.3">
      <c r="C16" s="56"/>
      <c r="D16" s="238" t="str">
        <f>IF(Principal!F9&lt;&gt;"",Principal!F9,"-")</f>
        <v>-</v>
      </c>
      <c r="E16" s="238"/>
      <c r="F16" s="57"/>
      <c r="G16" s="58"/>
      <c r="H16" s="56"/>
      <c r="I16" s="238"/>
      <c r="J16" s="238"/>
      <c r="K16" s="58"/>
      <c r="L16" s="238"/>
      <c r="M16" s="238"/>
      <c r="N16" s="58"/>
      <c r="O16" s="238"/>
      <c r="P16" s="238"/>
      <c r="Q16" s="57"/>
    </row>
    <row r="17" spans="3:17" ht="15.75" thickBot="1" x14ac:dyDescent="0.3">
      <c r="C17" s="56"/>
      <c r="D17" s="220" t="str">
        <f>IF(Principal!F10&lt;&gt;"",Principal!F10,"-")</f>
        <v>-</v>
      </c>
      <c r="E17" s="221"/>
      <c r="F17" s="57"/>
      <c r="G17" s="58"/>
      <c r="H17" s="56"/>
      <c r="I17" s="220"/>
      <c r="J17" s="221"/>
      <c r="K17" s="58"/>
      <c r="L17" s="220"/>
      <c r="M17" s="221"/>
      <c r="N17" s="58"/>
      <c r="O17" s="220"/>
      <c r="P17" s="221"/>
      <c r="Q17" s="57"/>
    </row>
    <row r="18" spans="3:17" ht="5.0999999999999996" customHeight="1" thickBot="1" x14ac:dyDescent="0.3">
      <c r="C18" s="56"/>
      <c r="D18" s="238" t="str">
        <f>IF(Principal!F11&lt;&gt;"",Principal!F11,"-")</f>
        <v>-</v>
      </c>
      <c r="E18" s="238"/>
      <c r="F18" s="57"/>
      <c r="G18" s="58"/>
      <c r="H18" s="56"/>
      <c r="I18" s="238"/>
      <c r="J18" s="238"/>
      <c r="K18" s="58"/>
      <c r="L18" s="238"/>
      <c r="M18" s="238"/>
      <c r="N18" s="58"/>
      <c r="O18" s="238"/>
      <c r="P18" s="238"/>
      <c r="Q18" s="57"/>
    </row>
    <row r="19" spans="3:17" ht="15.75" thickBot="1" x14ac:dyDescent="0.3">
      <c r="C19" s="56"/>
      <c r="D19" s="220" t="str">
        <f>IF(Principal!F12&lt;&gt;"",Principal!F12,"-")</f>
        <v>-</v>
      </c>
      <c r="E19" s="221"/>
      <c r="F19" s="57"/>
      <c r="G19" s="58"/>
      <c r="H19" s="56"/>
      <c r="I19" s="220"/>
      <c r="J19" s="221"/>
      <c r="K19" s="58"/>
      <c r="L19" s="220"/>
      <c r="M19" s="221"/>
      <c r="N19" s="58"/>
      <c r="O19" s="220"/>
      <c r="P19" s="221"/>
      <c r="Q19" s="57"/>
    </row>
    <row r="20" spans="3:17" ht="5.0999999999999996" customHeight="1" thickBot="1" x14ac:dyDescent="0.3">
      <c r="C20" s="56"/>
      <c r="D20" s="238" t="str">
        <f>IF(Principal!F13&lt;&gt;"",Principal!F13,"-")</f>
        <v>-</v>
      </c>
      <c r="E20" s="238"/>
      <c r="F20" s="57"/>
      <c r="G20" s="58"/>
      <c r="H20" s="56"/>
      <c r="I20" s="238"/>
      <c r="J20" s="238"/>
      <c r="K20" s="58"/>
      <c r="L20" s="238"/>
      <c r="M20" s="238"/>
      <c r="N20" s="58"/>
      <c r="O20" s="238"/>
      <c r="P20" s="238"/>
      <c r="Q20" s="57"/>
    </row>
    <row r="21" spans="3:17" ht="15.75" thickBot="1" x14ac:dyDescent="0.3">
      <c r="C21" s="56"/>
      <c r="D21" s="220" t="str">
        <f>IF(Principal!F14&lt;&gt;"",Principal!F14,"-")</f>
        <v>-</v>
      </c>
      <c r="E21" s="221"/>
      <c r="F21" s="57"/>
      <c r="G21" s="58"/>
      <c r="H21" s="56"/>
      <c r="I21" s="220"/>
      <c r="J21" s="221"/>
      <c r="K21" s="58"/>
      <c r="L21" s="220"/>
      <c r="M21" s="221"/>
      <c r="N21" s="58"/>
      <c r="O21" s="220"/>
      <c r="P21" s="221"/>
      <c r="Q21" s="57"/>
    </row>
    <row r="22" spans="3:17" ht="5.0999999999999996" customHeight="1" thickBot="1" x14ac:dyDescent="0.3">
      <c r="C22" s="56"/>
      <c r="D22" s="238" t="str">
        <f>IF(Principal!F15&lt;&gt;"",Principal!F15,"-")</f>
        <v>-</v>
      </c>
      <c r="E22" s="238"/>
      <c r="F22" s="57"/>
      <c r="G22" s="58"/>
      <c r="H22" s="56"/>
      <c r="I22" s="238"/>
      <c r="J22" s="238"/>
      <c r="K22" s="58"/>
      <c r="L22" s="238"/>
      <c r="M22" s="238"/>
      <c r="N22" s="58"/>
      <c r="O22" s="238"/>
      <c r="P22" s="238"/>
      <c r="Q22" s="57"/>
    </row>
    <row r="23" spans="3:17" ht="15.75" thickBot="1" x14ac:dyDescent="0.3">
      <c r="C23" s="56"/>
      <c r="D23" s="220" t="str">
        <f>IF(Principal!F16&lt;&gt;"",Principal!F16,"-")</f>
        <v>-</v>
      </c>
      <c r="E23" s="221"/>
      <c r="F23" s="57"/>
      <c r="G23" s="58"/>
      <c r="H23" s="56"/>
      <c r="I23" s="220"/>
      <c r="J23" s="221"/>
      <c r="K23" s="58"/>
      <c r="L23" s="220"/>
      <c r="M23" s="221"/>
      <c r="N23" s="58"/>
      <c r="O23" s="220"/>
      <c r="P23" s="221"/>
      <c r="Q23" s="57"/>
    </row>
    <row r="24" spans="3:17" ht="5.0999999999999996" customHeight="1" thickBot="1" x14ac:dyDescent="0.3">
      <c r="C24" s="56"/>
      <c r="D24" s="238" t="str">
        <f>IF(Principal!F17&lt;&gt;"",Principal!F17,"-")</f>
        <v>-</v>
      </c>
      <c r="E24" s="238"/>
      <c r="F24" s="57"/>
      <c r="G24" s="58"/>
      <c r="H24" s="56"/>
      <c r="I24" s="238"/>
      <c r="J24" s="238"/>
      <c r="K24" s="58"/>
      <c r="L24" s="238"/>
      <c r="M24" s="238"/>
      <c r="N24" s="58"/>
      <c r="O24" s="238"/>
      <c r="P24" s="238"/>
      <c r="Q24" s="57"/>
    </row>
    <row r="25" spans="3:17" ht="15.75" thickBot="1" x14ac:dyDescent="0.3">
      <c r="C25" s="56"/>
      <c r="D25" s="220" t="str">
        <f>IF(Principal!F18&lt;&gt;"",Principal!F18,"-")</f>
        <v>-</v>
      </c>
      <c r="E25" s="221"/>
      <c r="F25" s="57"/>
      <c r="G25" s="58"/>
      <c r="H25" s="56"/>
      <c r="I25" s="220"/>
      <c r="J25" s="221"/>
      <c r="K25" s="58"/>
      <c r="L25" s="220"/>
      <c r="M25" s="221"/>
      <c r="N25" s="58"/>
      <c r="O25" s="220"/>
      <c r="P25" s="221"/>
      <c r="Q25" s="57"/>
    </row>
    <row r="26" spans="3:17" ht="5.0999999999999996" customHeight="1" thickBot="1" x14ac:dyDescent="0.3">
      <c r="C26" s="56"/>
      <c r="D26" s="238" t="str">
        <f>IF(Principal!F19&lt;&gt;"",Principal!F19,"-")</f>
        <v>-</v>
      </c>
      <c r="E26" s="238"/>
      <c r="F26" s="57"/>
      <c r="G26" s="58"/>
      <c r="H26" s="56"/>
      <c r="I26" s="238"/>
      <c r="J26" s="238"/>
      <c r="K26" s="58"/>
      <c r="L26" s="238"/>
      <c r="M26" s="238"/>
      <c r="N26" s="58"/>
      <c r="O26" s="238"/>
      <c r="P26" s="238"/>
      <c r="Q26" s="57"/>
    </row>
    <row r="27" spans="3:17" ht="15.75" thickBot="1" x14ac:dyDescent="0.3">
      <c r="C27" s="56"/>
      <c r="D27" s="220" t="str">
        <f>IF(Principal!F20&lt;&gt;"",Principal!F20,"-")</f>
        <v>-</v>
      </c>
      <c r="E27" s="221"/>
      <c r="F27" s="57"/>
      <c r="G27" s="58"/>
      <c r="H27" s="56"/>
      <c r="I27" s="220"/>
      <c r="J27" s="221"/>
      <c r="K27" s="58"/>
      <c r="L27" s="220"/>
      <c r="M27" s="221"/>
      <c r="N27" s="58"/>
      <c r="O27" s="220"/>
      <c r="P27" s="221"/>
      <c r="Q27" s="57"/>
    </row>
    <row r="28" spans="3:17" ht="5.0999999999999996" customHeight="1" thickBot="1" x14ac:dyDescent="0.3">
      <c r="C28" s="56"/>
      <c r="D28" s="238" t="str">
        <f>IF(Principal!F21&lt;&gt;"",Principal!F21,"-")</f>
        <v>-</v>
      </c>
      <c r="E28" s="238"/>
      <c r="F28" s="57"/>
      <c r="G28" s="58"/>
      <c r="H28" s="56"/>
      <c r="I28" s="238"/>
      <c r="J28" s="238"/>
      <c r="K28" s="58"/>
      <c r="L28" s="238"/>
      <c r="M28" s="238"/>
      <c r="N28" s="58"/>
      <c r="O28" s="238"/>
      <c r="P28" s="238"/>
      <c r="Q28" s="57"/>
    </row>
    <row r="29" spans="3:17" ht="15.75" thickBot="1" x14ac:dyDescent="0.3">
      <c r="C29" s="56"/>
      <c r="D29" s="220" t="str">
        <f>IF(Principal!F22&lt;&gt;"",Principal!F22,"-")</f>
        <v>-</v>
      </c>
      <c r="E29" s="221"/>
      <c r="F29" s="57"/>
      <c r="G29" s="58"/>
      <c r="H29" s="56"/>
      <c r="I29" s="220"/>
      <c r="J29" s="221"/>
      <c r="K29" s="58"/>
      <c r="L29" s="220"/>
      <c r="M29" s="221"/>
      <c r="N29" s="58"/>
      <c r="O29" s="220"/>
      <c r="P29" s="221"/>
      <c r="Q29" s="57"/>
    </row>
    <row r="30" spans="3:17" ht="5.0999999999999996" customHeight="1" thickBot="1" x14ac:dyDescent="0.3">
      <c r="C30" s="56"/>
      <c r="D30" s="238" t="str">
        <f>IF(Principal!F23&lt;&gt;"",Principal!F23,"-")</f>
        <v>-</v>
      </c>
      <c r="E30" s="238"/>
      <c r="F30" s="57"/>
      <c r="G30" s="58"/>
      <c r="H30" s="56"/>
      <c r="I30" s="238"/>
      <c r="J30" s="238"/>
      <c r="K30" s="58"/>
      <c r="L30" s="238"/>
      <c r="M30" s="238"/>
      <c r="N30" s="58"/>
      <c r="O30" s="238"/>
      <c r="P30" s="238"/>
      <c r="Q30" s="57"/>
    </row>
    <row r="31" spans="3:17" ht="15.75" thickBot="1" x14ac:dyDescent="0.3">
      <c r="C31" s="56"/>
      <c r="D31" s="220" t="str">
        <f>IF(Principal!F24&lt;&gt;"",Principal!F24,"-")</f>
        <v>-</v>
      </c>
      <c r="E31" s="221"/>
      <c r="F31" s="57"/>
      <c r="G31" s="58"/>
      <c r="H31" s="56"/>
      <c r="I31" s="220"/>
      <c r="J31" s="221"/>
      <c r="K31" s="58"/>
      <c r="L31" s="220"/>
      <c r="M31" s="221"/>
      <c r="N31" s="58"/>
      <c r="O31" s="220"/>
      <c r="P31" s="221"/>
      <c r="Q31" s="57"/>
    </row>
    <row r="32" spans="3:17" ht="5.0999999999999996" customHeight="1" x14ac:dyDescent="0.25">
      <c r="C32" s="56"/>
      <c r="D32" s="238"/>
      <c r="E32" s="238"/>
      <c r="F32" s="57"/>
      <c r="G32" s="58"/>
      <c r="H32" s="56"/>
      <c r="I32" s="58"/>
      <c r="J32" s="58"/>
      <c r="K32" s="58"/>
      <c r="L32" s="58"/>
      <c r="M32" s="58"/>
      <c r="N32" s="58"/>
      <c r="O32" s="58"/>
      <c r="P32" s="58"/>
      <c r="Q32" s="57"/>
    </row>
    <row r="33" spans="3:17" ht="15" customHeight="1" x14ac:dyDescent="0.25">
      <c r="C33" s="56"/>
      <c r="D33" s="58"/>
      <c r="E33" s="58"/>
      <c r="F33" s="57"/>
      <c r="G33" s="58"/>
      <c r="H33" s="56"/>
      <c r="I33" s="239" t="s">
        <v>13</v>
      </c>
      <c r="J33" s="239"/>
      <c r="K33" s="239"/>
      <c r="L33" s="239"/>
      <c r="M33" s="239"/>
      <c r="N33" s="239"/>
      <c r="O33" s="239"/>
      <c r="P33" s="239"/>
      <c r="Q33" s="57"/>
    </row>
    <row r="34" spans="3:17" x14ac:dyDescent="0.25">
      <c r="C34" s="56"/>
      <c r="D34" s="58"/>
      <c r="E34" s="58"/>
      <c r="F34" s="57"/>
      <c r="G34" s="58"/>
      <c r="H34" s="56"/>
      <c r="I34" s="239"/>
      <c r="J34" s="239"/>
      <c r="K34" s="239"/>
      <c r="L34" s="239"/>
      <c r="M34" s="239"/>
      <c r="N34" s="239"/>
      <c r="O34" s="239"/>
      <c r="P34" s="239"/>
      <c r="Q34" s="57"/>
    </row>
    <row r="35" spans="3:17" ht="6.95" customHeight="1" thickBot="1" x14ac:dyDescent="0.3">
      <c r="C35" s="63"/>
      <c r="D35" s="64"/>
      <c r="E35" s="64"/>
      <c r="F35" s="65"/>
      <c r="G35" s="58"/>
      <c r="H35" s="63"/>
      <c r="I35" s="64"/>
      <c r="J35" s="64"/>
      <c r="K35" s="64"/>
      <c r="L35" s="64"/>
      <c r="M35" s="64"/>
      <c r="N35" s="64"/>
      <c r="O35" s="64"/>
      <c r="P35" s="64"/>
      <c r="Q35" s="65"/>
    </row>
  </sheetData>
  <mergeCells count="95">
    <mergeCell ref="D12:E12"/>
    <mergeCell ref="D13:E13"/>
    <mergeCell ref="I13:J13"/>
    <mergeCell ref="H8:Q8"/>
    <mergeCell ref="D9:E11"/>
    <mergeCell ref="I10:J11"/>
    <mergeCell ref="L10:M11"/>
    <mergeCell ref="O10:P11"/>
    <mergeCell ref="L13:M13"/>
    <mergeCell ref="O13:P13"/>
    <mergeCell ref="D14:E14"/>
    <mergeCell ref="I14:J14"/>
    <mergeCell ref="L14:M14"/>
    <mergeCell ref="O14:P14"/>
    <mergeCell ref="O15:P15"/>
    <mergeCell ref="D16:E16"/>
    <mergeCell ref="I16:J16"/>
    <mergeCell ref="L16:M16"/>
    <mergeCell ref="O16:P16"/>
    <mergeCell ref="D15:E15"/>
    <mergeCell ref="I15:J15"/>
    <mergeCell ref="L15:M15"/>
    <mergeCell ref="O17:P17"/>
    <mergeCell ref="D18:E18"/>
    <mergeCell ref="I18:J18"/>
    <mergeCell ref="L18:M18"/>
    <mergeCell ref="O18:P18"/>
    <mergeCell ref="D17:E17"/>
    <mergeCell ref="I17:J17"/>
    <mergeCell ref="L17:M17"/>
    <mergeCell ref="O19:P19"/>
    <mergeCell ref="D20:E20"/>
    <mergeCell ref="I20:J20"/>
    <mergeCell ref="L20:M20"/>
    <mergeCell ref="O20:P20"/>
    <mergeCell ref="D19:E19"/>
    <mergeCell ref="I19:J19"/>
    <mergeCell ref="L19:M19"/>
    <mergeCell ref="O21:P21"/>
    <mergeCell ref="D22:E22"/>
    <mergeCell ref="I22:J22"/>
    <mergeCell ref="L22:M22"/>
    <mergeCell ref="O22:P22"/>
    <mergeCell ref="D21:E21"/>
    <mergeCell ref="I21:J21"/>
    <mergeCell ref="L21:M21"/>
    <mergeCell ref="O23:P23"/>
    <mergeCell ref="D24:E24"/>
    <mergeCell ref="I24:J24"/>
    <mergeCell ref="L24:M24"/>
    <mergeCell ref="O24:P24"/>
    <mergeCell ref="D23:E23"/>
    <mergeCell ref="I23:J23"/>
    <mergeCell ref="L23:M23"/>
    <mergeCell ref="O25:P25"/>
    <mergeCell ref="D26:E26"/>
    <mergeCell ref="I26:J26"/>
    <mergeCell ref="L26:M26"/>
    <mergeCell ref="O26:P26"/>
    <mergeCell ref="D25:E25"/>
    <mergeCell ref="I25:J25"/>
    <mergeCell ref="L25:M25"/>
    <mergeCell ref="O27:P27"/>
    <mergeCell ref="D28:E28"/>
    <mergeCell ref="I28:J28"/>
    <mergeCell ref="L28:M28"/>
    <mergeCell ref="O28:P28"/>
    <mergeCell ref="D27:E27"/>
    <mergeCell ref="I27:J27"/>
    <mergeCell ref="L27:M27"/>
    <mergeCell ref="O29:P29"/>
    <mergeCell ref="D30:E30"/>
    <mergeCell ref="I30:J30"/>
    <mergeCell ref="L30:M30"/>
    <mergeCell ref="O30:P30"/>
    <mergeCell ref="D29:E29"/>
    <mergeCell ref="I29:J29"/>
    <mergeCell ref="L29:M29"/>
    <mergeCell ref="O31:P31"/>
    <mergeCell ref="D32:E32"/>
    <mergeCell ref="I33:P34"/>
    <mergeCell ref="D31:E31"/>
    <mergeCell ref="I31:J31"/>
    <mergeCell ref="L31:M31"/>
    <mergeCell ref="S2:AB2"/>
    <mergeCell ref="S3:AB3"/>
    <mergeCell ref="S4:T4"/>
    <mergeCell ref="V4:W4"/>
    <mergeCell ref="Y4:Z4"/>
    <mergeCell ref="AA4:AB4"/>
    <mergeCell ref="S5:T5"/>
    <mergeCell ref="V5:W5"/>
    <mergeCell ref="Y5:Z5"/>
    <mergeCell ref="AA5:AB5"/>
    <mergeCell ref="K3:M3"/>
  </mergeCells>
  <conditionalFormatting sqref="D13:E13 I13:J13 L13:M13 O13:P13">
    <cfRule type="expression" dxfId="39" priority="10">
      <formula>$D$13="-"</formula>
    </cfRule>
  </conditionalFormatting>
  <conditionalFormatting sqref="D15:E15 I15:J15 L15:M15 O15:P15">
    <cfRule type="expression" dxfId="38" priority="9">
      <formula>$D$15="-"</formula>
    </cfRule>
  </conditionalFormatting>
  <conditionalFormatting sqref="D17:E17 I17:J17 L17:M17 O17:P17">
    <cfRule type="expression" dxfId="37" priority="8">
      <formula>$D$17="-"</formula>
    </cfRule>
  </conditionalFormatting>
  <conditionalFormatting sqref="D19:E19 I19:J19 L19:M19 O19:P19">
    <cfRule type="expression" dxfId="36" priority="7">
      <formula>$D$19="-"</formula>
    </cfRule>
  </conditionalFormatting>
  <conditionalFormatting sqref="D21:E21 I21:J21 L21:M21 O21:P21">
    <cfRule type="expression" dxfId="35" priority="6">
      <formula>$D$21="-"</formula>
    </cfRule>
  </conditionalFormatting>
  <conditionalFormatting sqref="D23:E23 I23:J23 L23:M23 O23:P23">
    <cfRule type="expression" dxfId="34" priority="5">
      <formula>$D$23="-"</formula>
    </cfRule>
  </conditionalFormatting>
  <conditionalFormatting sqref="D25:E25 I25:J25 L25:M25 O25:P25">
    <cfRule type="expression" dxfId="33" priority="4">
      <formula>$D$25="-"</formula>
    </cfRule>
  </conditionalFormatting>
  <conditionalFormatting sqref="L27:M27 I27:J27 D27:E27 O27:P27">
    <cfRule type="expression" dxfId="32" priority="3">
      <formula>$D$27="-"</formula>
    </cfRule>
  </conditionalFormatting>
  <conditionalFormatting sqref="D29:E29 I29:J29 L29:M29 O29:P29">
    <cfRule type="expression" dxfId="31" priority="2">
      <formula>$D$29="-"</formula>
    </cfRule>
  </conditionalFormatting>
  <conditionalFormatting sqref="D31:E31 I31:J31 L31:M31 O31:P31">
    <cfRule type="expression" dxfId="30" priority="1">
      <formula>$D$31="-"</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4" r:id="rId3" name="Button 2">
              <controlPr defaultSize="0" print="0" autoFill="0" autoPict="0" macro="[0]!Volver_a_Principal">
                <anchor moveWithCells="1">
                  <from>
                    <xdr:col>0</xdr:col>
                    <xdr:colOff>95250</xdr:colOff>
                    <xdr:row>0</xdr:row>
                    <xdr:rowOff>76200</xdr:rowOff>
                  </from>
                  <to>
                    <xdr:col>2</xdr:col>
                    <xdr:colOff>209550</xdr:colOff>
                    <xdr:row>2</xdr:row>
                    <xdr:rowOff>47625</xdr:rowOff>
                  </to>
                </anchor>
              </controlPr>
            </control>
          </mc:Choice>
        </mc:AlternateContent>
        <mc:AlternateContent xmlns:mc="http://schemas.openxmlformats.org/markup-compatibility/2006">
          <mc:Choice Requires="x14">
            <control shapeId="3075" r:id="rId4" name="Button 3">
              <controlPr defaultSize="0" print="0" autoFill="0" autoPict="0" macro="[0]!Limpiar_CP">
                <anchor moveWithCells="1">
                  <from>
                    <xdr:col>2</xdr:col>
                    <xdr:colOff>0</xdr:colOff>
                    <xdr:row>35</xdr:row>
                    <xdr:rowOff>85725</xdr:rowOff>
                  </from>
                  <to>
                    <xdr:col>4</xdr:col>
                    <xdr:colOff>66675</xdr:colOff>
                    <xdr:row>36</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C1:AB35"/>
  <sheetViews>
    <sheetView tabSelected="1" zoomScaleNormal="100" workbookViewId="0">
      <selection activeCell="M5" sqref="M5"/>
    </sheetView>
  </sheetViews>
  <sheetFormatPr baseColWidth="10" defaultRowHeight="15" x14ac:dyDescent="0.25"/>
  <cols>
    <col min="1" max="1" width="4.5703125" style="3" customWidth="1"/>
    <col min="2" max="2" width="5.7109375" style="3" customWidth="1"/>
    <col min="3" max="3" width="3.85546875" style="3" customWidth="1"/>
    <col min="4" max="5" width="11.42578125" style="3"/>
    <col min="6" max="8" width="4.7109375" style="3" customWidth="1"/>
    <col min="9" max="10" width="10.7109375" style="3" customWidth="1"/>
    <col min="11" max="11" width="4.7109375" style="3" customWidth="1"/>
    <col min="12" max="13" width="10.7109375" style="3" customWidth="1"/>
    <col min="14" max="14" width="4.7109375" style="3" customWidth="1"/>
    <col min="15" max="16" width="10.7109375" style="3" customWidth="1"/>
    <col min="17" max="17" width="3.85546875" style="3" customWidth="1"/>
    <col min="18" max="18" width="4.5703125" style="3" customWidth="1"/>
    <col min="19" max="19" width="4.7109375" style="3" customWidth="1"/>
    <col min="20" max="21" width="10.7109375" style="3" customWidth="1"/>
    <col min="22" max="22" width="4.7109375" style="3" customWidth="1"/>
    <col min="23" max="24" width="10.7109375" style="3" customWidth="1"/>
    <col min="25" max="25" width="4.7109375" style="3" customWidth="1"/>
    <col min="26" max="27" width="10.7109375" style="3" customWidth="1"/>
    <col min="28" max="28" width="4.7109375" style="3" customWidth="1"/>
    <col min="29" max="16384" width="11.42578125" style="3"/>
  </cols>
  <sheetData>
    <row r="1" spans="3:28" ht="15.75" thickBot="1" x14ac:dyDescent="0.3"/>
    <row r="2" spans="3:28" ht="20.25" thickBot="1" x14ac:dyDescent="0.35">
      <c r="D2" s="15" t="s">
        <v>0</v>
      </c>
      <c r="S2" s="251" t="s">
        <v>23</v>
      </c>
      <c r="T2" s="252"/>
      <c r="U2" s="252"/>
      <c r="V2" s="252"/>
      <c r="W2" s="252"/>
      <c r="X2" s="252"/>
      <c r="Y2" s="252"/>
      <c r="Z2" s="252"/>
      <c r="AA2" s="252"/>
      <c r="AB2" s="253"/>
    </row>
    <row r="3" spans="3:28" ht="18" thickBot="1" x14ac:dyDescent="0.35">
      <c r="D3" s="16" t="s">
        <v>1</v>
      </c>
      <c r="E3" s="3" t="s">
        <v>15</v>
      </c>
      <c r="J3" s="16" t="s">
        <v>14</v>
      </c>
      <c r="K3" s="189" t="s">
        <v>54</v>
      </c>
      <c r="L3" s="190"/>
      <c r="M3" s="191"/>
      <c r="S3" s="247" t="s">
        <v>45</v>
      </c>
      <c r="T3" s="248"/>
      <c r="U3" s="248"/>
      <c r="V3" s="248"/>
      <c r="W3" s="248"/>
      <c r="X3" s="248"/>
      <c r="Y3" s="248"/>
      <c r="Z3" s="248"/>
      <c r="AA3" s="248"/>
      <c r="AB3" s="249"/>
    </row>
    <row r="4" spans="3:28" ht="15.75" thickBot="1" x14ac:dyDescent="0.3">
      <c r="D4" s="16" t="s">
        <v>2</v>
      </c>
      <c r="E4" s="3" t="s">
        <v>3</v>
      </c>
      <c r="S4" s="208"/>
      <c r="T4" s="209"/>
      <c r="U4" s="152"/>
      <c r="V4" s="208"/>
      <c r="W4" s="210"/>
      <c r="X4" s="153"/>
      <c r="Y4" s="209"/>
      <c r="Z4" s="210"/>
      <c r="AA4" s="209"/>
      <c r="AB4" s="210"/>
    </row>
    <row r="5" spans="3:28" ht="42" customHeight="1" thickBot="1" x14ac:dyDescent="0.3">
      <c r="S5" s="254" t="s">
        <v>5</v>
      </c>
      <c r="T5" s="245"/>
      <c r="U5" s="66" t="s">
        <v>8</v>
      </c>
      <c r="V5" s="254" t="s">
        <v>24</v>
      </c>
      <c r="W5" s="246"/>
      <c r="X5" s="67" t="s">
        <v>25</v>
      </c>
      <c r="Y5" s="245" t="s">
        <v>11</v>
      </c>
      <c r="Z5" s="246"/>
      <c r="AA5" s="245" t="s">
        <v>12</v>
      </c>
      <c r="AB5" s="246"/>
    </row>
    <row r="6" spans="3:28" ht="17.25" x14ac:dyDescent="0.3">
      <c r="D6" s="17" t="s">
        <v>46</v>
      </c>
    </row>
    <row r="7" spans="3:28" ht="6.95" customHeight="1" thickBot="1" x14ac:dyDescent="0.3">
      <c r="D7" s="17"/>
    </row>
    <row r="8" spans="3:28" ht="18" thickBot="1" x14ac:dyDescent="0.35">
      <c r="C8" s="18"/>
      <c r="D8" s="29"/>
      <c r="E8" s="29"/>
      <c r="F8" s="30"/>
      <c r="G8" s="28"/>
      <c r="H8" s="257" t="s">
        <v>57</v>
      </c>
      <c r="I8" s="258"/>
      <c r="J8" s="258"/>
      <c r="K8" s="258"/>
      <c r="L8" s="258"/>
      <c r="M8" s="258"/>
      <c r="N8" s="258"/>
      <c r="O8" s="258"/>
      <c r="P8" s="258"/>
      <c r="Q8" s="259"/>
      <c r="S8" s="257" t="s">
        <v>56</v>
      </c>
      <c r="T8" s="258"/>
      <c r="U8" s="258"/>
      <c r="V8" s="258"/>
      <c r="W8" s="258"/>
      <c r="X8" s="258"/>
      <c r="Y8" s="258"/>
      <c r="Z8" s="258"/>
      <c r="AA8" s="258"/>
      <c r="AB8" s="259"/>
    </row>
    <row r="9" spans="3:28" ht="6.95" customHeight="1" x14ac:dyDescent="0.25">
      <c r="C9" s="21"/>
      <c r="D9" s="262" t="s">
        <v>4</v>
      </c>
      <c r="E9" s="262"/>
      <c r="F9" s="23"/>
      <c r="G9" s="22"/>
      <c r="H9" s="21"/>
      <c r="I9" s="22"/>
      <c r="J9" s="22"/>
      <c r="K9" s="22"/>
      <c r="L9" s="22"/>
      <c r="M9" s="22"/>
      <c r="N9" s="22"/>
      <c r="O9" s="22"/>
      <c r="P9" s="22"/>
      <c r="Q9" s="23"/>
      <c r="S9" s="18"/>
      <c r="T9" s="19"/>
      <c r="U9" s="19"/>
      <c r="V9" s="19"/>
      <c r="W9" s="19"/>
      <c r="X9" s="19"/>
      <c r="Y9" s="19"/>
      <c r="Z9" s="19"/>
      <c r="AA9" s="19"/>
      <c r="AB9" s="20"/>
    </row>
    <row r="10" spans="3:28" x14ac:dyDescent="0.25">
      <c r="C10" s="21"/>
      <c r="D10" s="262"/>
      <c r="E10" s="262"/>
      <c r="F10" s="23"/>
      <c r="G10" s="22"/>
      <c r="H10" s="21"/>
      <c r="I10" s="261" t="s">
        <v>5</v>
      </c>
      <c r="J10" s="261"/>
      <c r="K10" s="22"/>
      <c r="L10" s="260" t="s">
        <v>8</v>
      </c>
      <c r="M10" s="260"/>
      <c r="N10" s="22"/>
      <c r="O10" s="269" t="s">
        <v>7</v>
      </c>
      <c r="P10" s="269"/>
      <c r="Q10" s="23"/>
      <c r="S10" s="21"/>
      <c r="T10" s="261" t="s">
        <v>10</v>
      </c>
      <c r="U10" s="261"/>
      <c r="V10" s="22"/>
      <c r="W10" s="260" t="s">
        <v>11</v>
      </c>
      <c r="X10" s="260"/>
      <c r="Y10" s="22"/>
      <c r="Z10" s="260" t="s">
        <v>12</v>
      </c>
      <c r="AA10" s="260"/>
      <c r="AB10" s="23"/>
    </row>
    <row r="11" spans="3:28" ht="15" customHeight="1" x14ac:dyDescent="0.25">
      <c r="C11" s="21"/>
      <c r="D11" s="262"/>
      <c r="E11" s="262"/>
      <c r="F11" s="31"/>
      <c r="G11" s="27"/>
      <c r="H11" s="21"/>
      <c r="I11" s="261"/>
      <c r="J11" s="261"/>
      <c r="K11" s="22"/>
      <c r="L11" s="260"/>
      <c r="M11" s="260"/>
      <c r="N11" s="22"/>
      <c r="O11" s="269"/>
      <c r="P11" s="269"/>
      <c r="Q11" s="23"/>
      <c r="S11" s="21"/>
      <c r="T11" s="261"/>
      <c r="U11" s="261"/>
      <c r="V11" s="22"/>
      <c r="W11" s="260"/>
      <c r="X11" s="260"/>
      <c r="Y11" s="22"/>
      <c r="Z11" s="260"/>
      <c r="AA11" s="260"/>
      <c r="AB11" s="23"/>
    </row>
    <row r="12" spans="3:28" ht="5.0999999999999996" customHeight="1" thickBot="1" x14ac:dyDescent="0.3">
      <c r="C12" s="21"/>
      <c r="D12" s="256"/>
      <c r="E12" s="256"/>
      <c r="F12" s="23"/>
      <c r="G12" s="22"/>
      <c r="H12" s="21"/>
      <c r="I12" s="22"/>
      <c r="J12" s="22"/>
      <c r="K12" s="22"/>
      <c r="L12" s="22"/>
      <c r="M12" s="22"/>
      <c r="N12" s="22"/>
      <c r="O12" s="22"/>
      <c r="P12" s="22"/>
      <c r="Q12" s="23"/>
      <c r="S12" s="21"/>
      <c r="T12" s="22"/>
      <c r="U12" s="22"/>
      <c r="V12" s="22"/>
      <c r="W12" s="22"/>
      <c r="X12" s="22"/>
      <c r="Y12" s="22"/>
      <c r="Z12" s="22"/>
      <c r="AA12" s="22"/>
      <c r="AB12" s="23"/>
    </row>
    <row r="13" spans="3:28" ht="15.75" thickBot="1" x14ac:dyDescent="0.3">
      <c r="C13" s="21"/>
      <c r="D13" s="270" t="str">
        <f>IF(Principal!F6&lt;&gt;"",Principal!F6,"-")</f>
        <v>-</v>
      </c>
      <c r="E13" s="271"/>
      <c r="F13" s="23"/>
      <c r="G13" s="22"/>
      <c r="H13" s="21"/>
      <c r="I13" s="267"/>
      <c r="J13" s="268"/>
      <c r="K13" s="22"/>
      <c r="L13" s="263"/>
      <c r="M13" s="264"/>
      <c r="N13" s="22"/>
      <c r="O13" s="189"/>
      <c r="P13" s="191"/>
      <c r="Q13" s="23"/>
      <c r="S13" s="21"/>
      <c r="T13" s="189"/>
      <c r="U13" s="191"/>
      <c r="V13" s="22"/>
      <c r="W13" s="189"/>
      <c r="X13" s="191"/>
      <c r="Y13" s="22"/>
      <c r="Z13" s="189"/>
      <c r="AA13" s="191"/>
      <c r="AB13" s="23"/>
    </row>
    <row r="14" spans="3:28" ht="5.0999999999999996" customHeight="1" thickBot="1" x14ac:dyDescent="0.3">
      <c r="C14" s="21"/>
      <c r="D14" s="272" t="str">
        <f>IF(Principal!F7&lt;&gt;"",Principal!F7,"-")</f>
        <v>-</v>
      </c>
      <c r="E14" s="272"/>
      <c r="F14" s="23"/>
      <c r="G14" s="22"/>
      <c r="H14" s="21"/>
      <c r="I14" s="266"/>
      <c r="J14" s="266"/>
      <c r="K14" s="22"/>
      <c r="L14" s="265"/>
      <c r="M14" s="265"/>
      <c r="N14" s="22"/>
      <c r="O14" s="256"/>
      <c r="P14" s="256"/>
      <c r="Q14" s="23"/>
      <c r="S14" s="21"/>
      <c r="T14" s="256"/>
      <c r="U14" s="256"/>
      <c r="V14" s="22"/>
      <c r="W14" s="256"/>
      <c r="X14" s="256"/>
      <c r="Y14" s="22"/>
      <c r="Z14" s="256"/>
      <c r="AA14" s="256"/>
      <c r="AB14" s="23"/>
    </row>
    <row r="15" spans="3:28" ht="15.75" thickBot="1" x14ac:dyDescent="0.3">
      <c r="C15" s="21"/>
      <c r="D15" s="270" t="str">
        <f>IF(Principal!F8&lt;&gt;"",Principal!F8,"-")</f>
        <v>-</v>
      </c>
      <c r="E15" s="271"/>
      <c r="F15" s="23"/>
      <c r="G15" s="22"/>
      <c r="H15" s="21"/>
      <c r="I15" s="267"/>
      <c r="J15" s="268"/>
      <c r="K15" s="22"/>
      <c r="L15" s="263"/>
      <c r="M15" s="264"/>
      <c r="N15" s="22"/>
      <c r="O15" s="189"/>
      <c r="P15" s="191"/>
      <c r="Q15" s="23"/>
      <c r="S15" s="21"/>
      <c r="T15" s="189"/>
      <c r="U15" s="191"/>
      <c r="V15" s="22"/>
      <c r="W15" s="189"/>
      <c r="X15" s="191"/>
      <c r="Y15" s="22"/>
      <c r="Z15" s="189"/>
      <c r="AA15" s="191"/>
      <c r="AB15" s="23"/>
    </row>
    <row r="16" spans="3:28" ht="5.0999999999999996" customHeight="1" thickBot="1" x14ac:dyDescent="0.3">
      <c r="C16" s="21"/>
      <c r="D16" s="272" t="str">
        <f>IF(Principal!F9&lt;&gt;"",Principal!F9,"-")</f>
        <v>-</v>
      </c>
      <c r="E16" s="272"/>
      <c r="F16" s="23"/>
      <c r="G16" s="22"/>
      <c r="H16" s="21"/>
      <c r="I16" s="266"/>
      <c r="J16" s="266"/>
      <c r="K16" s="22"/>
      <c r="L16" s="265"/>
      <c r="M16" s="265"/>
      <c r="N16" s="22"/>
      <c r="O16" s="256"/>
      <c r="P16" s="256"/>
      <c r="Q16" s="23"/>
      <c r="S16" s="21"/>
      <c r="T16" s="256"/>
      <c r="U16" s="256"/>
      <c r="V16" s="22"/>
      <c r="W16" s="256"/>
      <c r="X16" s="256"/>
      <c r="Y16" s="22"/>
      <c r="Z16" s="256"/>
      <c r="AA16" s="256"/>
      <c r="AB16" s="23"/>
    </row>
    <row r="17" spans="3:28" ht="15.75" thickBot="1" x14ac:dyDescent="0.3">
      <c r="C17" s="21"/>
      <c r="D17" s="270" t="str">
        <f>IF(Principal!F10&lt;&gt;"",Principal!F10,"-")</f>
        <v>-</v>
      </c>
      <c r="E17" s="271"/>
      <c r="F17" s="23"/>
      <c r="G17" s="22"/>
      <c r="H17" s="21"/>
      <c r="I17" s="267"/>
      <c r="J17" s="268"/>
      <c r="K17" s="22"/>
      <c r="L17" s="263"/>
      <c r="M17" s="264"/>
      <c r="N17" s="22"/>
      <c r="O17" s="189"/>
      <c r="P17" s="191"/>
      <c r="Q17" s="23"/>
      <c r="S17" s="21"/>
      <c r="T17" s="189"/>
      <c r="U17" s="191"/>
      <c r="V17" s="22"/>
      <c r="W17" s="189"/>
      <c r="X17" s="191"/>
      <c r="Y17" s="22"/>
      <c r="Z17" s="189"/>
      <c r="AA17" s="191"/>
      <c r="AB17" s="23"/>
    </row>
    <row r="18" spans="3:28" ht="5.0999999999999996" customHeight="1" thickBot="1" x14ac:dyDescent="0.3">
      <c r="C18" s="21"/>
      <c r="D18" s="272" t="str">
        <f>IF(Principal!F11&lt;&gt;"",Principal!F11,"-")</f>
        <v>-</v>
      </c>
      <c r="E18" s="272"/>
      <c r="F18" s="23"/>
      <c r="G18" s="22"/>
      <c r="H18" s="21"/>
      <c r="I18" s="266"/>
      <c r="J18" s="266"/>
      <c r="K18" s="22"/>
      <c r="L18" s="265"/>
      <c r="M18" s="265"/>
      <c r="N18" s="22"/>
      <c r="O18" s="256"/>
      <c r="P18" s="256"/>
      <c r="Q18" s="23"/>
      <c r="S18" s="21"/>
      <c r="T18" s="256"/>
      <c r="U18" s="256"/>
      <c r="V18" s="22"/>
      <c r="W18" s="256"/>
      <c r="X18" s="256"/>
      <c r="Y18" s="22"/>
      <c r="Z18" s="256"/>
      <c r="AA18" s="256"/>
      <c r="AB18" s="23"/>
    </row>
    <row r="19" spans="3:28" ht="15.75" thickBot="1" x14ac:dyDescent="0.3">
      <c r="C19" s="21"/>
      <c r="D19" s="270" t="str">
        <f>IF(Principal!F12&lt;&gt;"",Principal!F12,"-")</f>
        <v>-</v>
      </c>
      <c r="E19" s="271"/>
      <c r="F19" s="23"/>
      <c r="G19" s="22"/>
      <c r="H19" s="21"/>
      <c r="I19" s="267"/>
      <c r="J19" s="268"/>
      <c r="K19" s="22"/>
      <c r="L19" s="263"/>
      <c r="M19" s="264"/>
      <c r="N19" s="22"/>
      <c r="O19" s="189"/>
      <c r="P19" s="191"/>
      <c r="Q19" s="23"/>
      <c r="S19" s="21"/>
      <c r="T19" s="189"/>
      <c r="U19" s="191"/>
      <c r="V19" s="22"/>
      <c r="W19" s="189"/>
      <c r="X19" s="191"/>
      <c r="Y19" s="22"/>
      <c r="Z19" s="189"/>
      <c r="AA19" s="191"/>
      <c r="AB19" s="23"/>
    </row>
    <row r="20" spans="3:28" ht="5.0999999999999996" customHeight="1" thickBot="1" x14ac:dyDescent="0.3">
      <c r="C20" s="21"/>
      <c r="D20" s="272" t="str">
        <f>IF(Principal!F13&lt;&gt;"",Principal!F13,"-")</f>
        <v>-</v>
      </c>
      <c r="E20" s="272"/>
      <c r="F20" s="23"/>
      <c r="G20" s="22"/>
      <c r="H20" s="21"/>
      <c r="I20" s="266"/>
      <c r="J20" s="266"/>
      <c r="K20" s="22"/>
      <c r="L20" s="265"/>
      <c r="M20" s="265"/>
      <c r="N20" s="22"/>
      <c r="O20" s="256"/>
      <c r="P20" s="256"/>
      <c r="Q20" s="23"/>
      <c r="S20" s="21"/>
      <c r="T20" s="256"/>
      <c r="U20" s="256"/>
      <c r="V20" s="22"/>
      <c r="W20" s="256"/>
      <c r="X20" s="256"/>
      <c r="Y20" s="22"/>
      <c r="Z20" s="256"/>
      <c r="AA20" s="256"/>
      <c r="AB20" s="23"/>
    </row>
    <row r="21" spans="3:28" ht="15.75" thickBot="1" x14ac:dyDescent="0.3">
      <c r="C21" s="21"/>
      <c r="D21" s="270" t="str">
        <f>IF(Principal!F14&lt;&gt;"",Principal!F14,"-")</f>
        <v>-</v>
      </c>
      <c r="E21" s="271"/>
      <c r="F21" s="23"/>
      <c r="G21" s="22"/>
      <c r="H21" s="21"/>
      <c r="I21" s="267"/>
      <c r="J21" s="268"/>
      <c r="K21" s="22"/>
      <c r="L21" s="263"/>
      <c r="M21" s="264"/>
      <c r="N21" s="22"/>
      <c r="O21" s="189"/>
      <c r="P21" s="191"/>
      <c r="Q21" s="23"/>
      <c r="S21" s="21"/>
      <c r="T21" s="189"/>
      <c r="U21" s="191"/>
      <c r="V21" s="22"/>
      <c r="W21" s="189"/>
      <c r="X21" s="191"/>
      <c r="Y21" s="22"/>
      <c r="Z21" s="189"/>
      <c r="AA21" s="191"/>
      <c r="AB21" s="23"/>
    </row>
    <row r="22" spans="3:28" ht="5.0999999999999996" customHeight="1" thickBot="1" x14ac:dyDescent="0.3">
      <c r="C22" s="21"/>
      <c r="D22" s="272" t="str">
        <f>IF(Principal!F15&lt;&gt;"",Principal!F15,"-")</f>
        <v>-</v>
      </c>
      <c r="E22" s="272"/>
      <c r="F22" s="23"/>
      <c r="G22" s="22"/>
      <c r="H22" s="21"/>
      <c r="I22" s="266"/>
      <c r="J22" s="266"/>
      <c r="K22" s="22"/>
      <c r="L22" s="265"/>
      <c r="M22" s="265"/>
      <c r="N22" s="22"/>
      <c r="O22" s="256"/>
      <c r="P22" s="256"/>
      <c r="Q22" s="23"/>
      <c r="S22" s="21"/>
      <c r="T22" s="256"/>
      <c r="U22" s="256"/>
      <c r="V22" s="22"/>
      <c r="W22" s="256"/>
      <c r="X22" s="256"/>
      <c r="Y22" s="22"/>
      <c r="Z22" s="256"/>
      <c r="AA22" s="256"/>
      <c r="AB22" s="23"/>
    </row>
    <row r="23" spans="3:28" ht="15.75" thickBot="1" x14ac:dyDescent="0.3">
      <c r="C23" s="21"/>
      <c r="D23" s="270" t="str">
        <f>IF(Principal!F16&lt;&gt;"",Principal!F16,"-")</f>
        <v>-</v>
      </c>
      <c r="E23" s="271"/>
      <c r="F23" s="23"/>
      <c r="G23" s="22"/>
      <c r="H23" s="21"/>
      <c r="I23" s="267"/>
      <c r="J23" s="268"/>
      <c r="K23" s="22"/>
      <c r="L23" s="263"/>
      <c r="M23" s="264"/>
      <c r="N23" s="22"/>
      <c r="O23" s="189"/>
      <c r="P23" s="191"/>
      <c r="Q23" s="23"/>
      <c r="S23" s="21"/>
      <c r="T23" s="189"/>
      <c r="U23" s="191"/>
      <c r="V23" s="22"/>
      <c r="W23" s="189"/>
      <c r="X23" s="191"/>
      <c r="Y23" s="22"/>
      <c r="Z23" s="189"/>
      <c r="AA23" s="191"/>
      <c r="AB23" s="23"/>
    </row>
    <row r="24" spans="3:28" ht="5.0999999999999996" customHeight="1" thickBot="1" x14ac:dyDescent="0.3">
      <c r="C24" s="21"/>
      <c r="D24" s="272" t="str">
        <f>IF(Principal!F17&lt;&gt;"",Principal!F17,"-")</f>
        <v>-</v>
      </c>
      <c r="E24" s="272"/>
      <c r="F24" s="23"/>
      <c r="G24" s="22"/>
      <c r="H24" s="21"/>
      <c r="I24" s="266"/>
      <c r="J24" s="266"/>
      <c r="K24" s="22"/>
      <c r="L24" s="265"/>
      <c r="M24" s="265"/>
      <c r="N24" s="22"/>
      <c r="O24" s="256"/>
      <c r="P24" s="256"/>
      <c r="Q24" s="23"/>
      <c r="S24" s="21"/>
      <c r="T24" s="256"/>
      <c r="U24" s="256"/>
      <c r="V24" s="22"/>
      <c r="W24" s="256"/>
      <c r="X24" s="256"/>
      <c r="Y24" s="22"/>
      <c r="Z24" s="256"/>
      <c r="AA24" s="256"/>
      <c r="AB24" s="23"/>
    </row>
    <row r="25" spans="3:28" ht="15.75" thickBot="1" x14ac:dyDescent="0.3">
      <c r="C25" s="21"/>
      <c r="D25" s="270" t="str">
        <f>IF(Principal!F18&lt;&gt;"",Principal!F18,"-")</f>
        <v>-</v>
      </c>
      <c r="E25" s="271"/>
      <c r="F25" s="23"/>
      <c r="G25" s="22"/>
      <c r="H25" s="21"/>
      <c r="I25" s="267"/>
      <c r="J25" s="268"/>
      <c r="K25" s="22"/>
      <c r="L25" s="263"/>
      <c r="M25" s="264"/>
      <c r="N25" s="22"/>
      <c r="O25" s="189"/>
      <c r="P25" s="191"/>
      <c r="Q25" s="23"/>
      <c r="S25" s="21"/>
      <c r="T25" s="189"/>
      <c r="U25" s="191"/>
      <c r="V25" s="22"/>
      <c r="W25" s="189"/>
      <c r="X25" s="191"/>
      <c r="Y25" s="22"/>
      <c r="Z25" s="189"/>
      <c r="AA25" s="191"/>
      <c r="AB25" s="23"/>
    </row>
    <row r="26" spans="3:28" ht="5.0999999999999996" customHeight="1" thickBot="1" x14ac:dyDescent="0.3">
      <c r="C26" s="21"/>
      <c r="D26" s="272" t="str">
        <f>IF(Principal!F19&lt;&gt;"",Principal!F19,"-")</f>
        <v>-</v>
      </c>
      <c r="E26" s="272"/>
      <c r="F26" s="23"/>
      <c r="G26" s="22"/>
      <c r="H26" s="21"/>
      <c r="I26" s="266"/>
      <c r="J26" s="266"/>
      <c r="K26" s="22"/>
      <c r="L26" s="265"/>
      <c r="M26" s="265"/>
      <c r="N26" s="22"/>
      <c r="O26" s="256"/>
      <c r="P26" s="256"/>
      <c r="Q26" s="23"/>
      <c r="S26" s="21"/>
      <c r="T26" s="256"/>
      <c r="U26" s="256"/>
      <c r="V26" s="22"/>
      <c r="W26" s="256"/>
      <c r="X26" s="256"/>
      <c r="Y26" s="22"/>
      <c r="Z26" s="256"/>
      <c r="AA26" s="256"/>
      <c r="AB26" s="23"/>
    </row>
    <row r="27" spans="3:28" ht="15.75" thickBot="1" x14ac:dyDescent="0.3">
      <c r="C27" s="21"/>
      <c r="D27" s="270" t="str">
        <f>IF(Principal!F20&lt;&gt;"",Principal!F20,"-")</f>
        <v>-</v>
      </c>
      <c r="E27" s="271"/>
      <c r="F27" s="23"/>
      <c r="G27" s="22"/>
      <c r="H27" s="21"/>
      <c r="I27" s="263"/>
      <c r="J27" s="264"/>
      <c r="K27" s="22"/>
      <c r="L27" s="263"/>
      <c r="M27" s="264"/>
      <c r="N27" s="22"/>
      <c r="O27" s="189"/>
      <c r="P27" s="191"/>
      <c r="Q27" s="23"/>
      <c r="S27" s="21"/>
      <c r="T27" s="189"/>
      <c r="U27" s="191"/>
      <c r="V27" s="22"/>
      <c r="W27" s="189"/>
      <c r="X27" s="191"/>
      <c r="Y27" s="22"/>
      <c r="Z27" s="189"/>
      <c r="AA27" s="191"/>
      <c r="AB27" s="23"/>
    </row>
    <row r="28" spans="3:28" ht="5.0999999999999996" customHeight="1" thickBot="1" x14ac:dyDescent="0.3">
      <c r="C28" s="21"/>
      <c r="D28" s="272" t="str">
        <f>IF(Principal!F21&lt;&gt;"",Principal!F21,"-")</f>
        <v>-</v>
      </c>
      <c r="E28" s="272"/>
      <c r="F28" s="23"/>
      <c r="G28" s="22"/>
      <c r="H28" s="21"/>
      <c r="I28" s="266"/>
      <c r="J28" s="266"/>
      <c r="K28" s="22"/>
      <c r="L28" s="265"/>
      <c r="M28" s="265"/>
      <c r="N28" s="22"/>
      <c r="O28" s="256"/>
      <c r="P28" s="256"/>
      <c r="Q28" s="23"/>
      <c r="S28" s="21"/>
      <c r="T28" s="256"/>
      <c r="U28" s="256"/>
      <c r="V28" s="22"/>
      <c r="W28" s="256"/>
      <c r="X28" s="256"/>
      <c r="Y28" s="22"/>
      <c r="Z28" s="256"/>
      <c r="AA28" s="256"/>
      <c r="AB28" s="23"/>
    </row>
    <row r="29" spans="3:28" ht="15.75" thickBot="1" x14ac:dyDescent="0.3">
      <c r="C29" s="21"/>
      <c r="D29" s="270" t="str">
        <f>IF(Principal!F22&lt;&gt;"",Principal!F22,"-")</f>
        <v>-</v>
      </c>
      <c r="E29" s="271"/>
      <c r="F29" s="23"/>
      <c r="G29" s="22"/>
      <c r="H29" s="21"/>
      <c r="I29" s="267"/>
      <c r="J29" s="268"/>
      <c r="K29" s="22"/>
      <c r="L29" s="263"/>
      <c r="M29" s="264"/>
      <c r="N29" s="22"/>
      <c r="O29" s="189"/>
      <c r="P29" s="191"/>
      <c r="Q29" s="23"/>
      <c r="S29" s="21"/>
      <c r="T29" s="189"/>
      <c r="U29" s="191"/>
      <c r="V29" s="22"/>
      <c r="W29" s="189"/>
      <c r="X29" s="191"/>
      <c r="Y29" s="22"/>
      <c r="Z29" s="189"/>
      <c r="AA29" s="191"/>
      <c r="AB29" s="23"/>
    </row>
    <row r="30" spans="3:28" ht="5.0999999999999996" customHeight="1" thickBot="1" x14ac:dyDescent="0.3">
      <c r="C30" s="21"/>
      <c r="D30" s="272" t="str">
        <f>IF(Principal!F23&lt;&gt;"",Principal!F23,"-")</f>
        <v>-</v>
      </c>
      <c r="E30" s="272"/>
      <c r="F30" s="23"/>
      <c r="G30" s="22"/>
      <c r="H30" s="21"/>
      <c r="I30" s="266"/>
      <c r="J30" s="266"/>
      <c r="K30" s="22"/>
      <c r="L30" s="265"/>
      <c r="M30" s="265"/>
      <c r="N30" s="22"/>
      <c r="O30" s="256"/>
      <c r="P30" s="256"/>
      <c r="Q30" s="23"/>
      <c r="S30" s="21"/>
      <c r="T30" s="256"/>
      <c r="U30" s="256"/>
      <c r="V30" s="22"/>
      <c r="W30" s="256"/>
      <c r="X30" s="256"/>
      <c r="Y30" s="22"/>
      <c r="Z30" s="256"/>
      <c r="AA30" s="256"/>
      <c r="AB30" s="23"/>
    </row>
    <row r="31" spans="3:28" ht="15.75" thickBot="1" x14ac:dyDescent="0.3">
      <c r="C31" s="21"/>
      <c r="D31" s="270" t="str">
        <f>IF(Principal!F24&lt;&gt;"",Principal!F24,"-")</f>
        <v>-</v>
      </c>
      <c r="E31" s="271"/>
      <c r="F31" s="23"/>
      <c r="G31" s="22"/>
      <c r="H31" s="21"/>
      <c r="I31" s="267"/>
      <c r="J31" s="268"/>
      <c r="K31" s="22"/>
      <c r="L31" s="263"/>
      <c r="M31" s="264"/>
      <c r="N31" s="22"/>
      <c r="O31" s="189"/>
      <c r="P31" s="191"/>
      <c r="Q31" s="23"/>
      <c r="S31" s="21"/>
      <c r="T31" s="189"/>
      <c r="U31" s="191"/>
      <c r="V31" s="22"/>
      <c r="W31" s="189"/>
      <c r="X31" s="191"/>
      <c r="Y31" s="22"/>
      <c r="Z31" s="189"/>
      <c r="AA31" s="191"/>
      <c r="AB31" s="23"/>
    </row>
    <row r="32" spans="3:28" ht="5.0999999999999996" customHeight="1" x14ac:dyDescent="0.25">
      <c r="C32" s="21"/>
      <c r="D32" s="22"/>
      <c r="E32" s="22"/>
      <c r="F32" s="23"/>
      <c r="G32" s="22"/>
      <c r="H32" s="21"/>
      <c r="I32" s="22"/>
      <c r="J32" s="22"/>
      <c r="K32" s="22"/>
      <c r="L32" s="22"/>
      <c r="M32" s="22"/>
      <c r="N32" s="22"/>
      <c r="O32" s="22"/>
      <c r="P32" s="22"/>
      <c r="Q32" s="23"/>
      <c r="S32" s="21"/>
      <c r="T32" s="22"/>
      <c r="U32" s="22"/>
      <c r="V32" s="22"/>
      <c r="W32" s="22"/>
      <c r="X32" s="22"/>
      <c r="Y32" s="22"/>
      <c r="Z32" s="22"/>
      <c r="AA32" s="22"/>
      <c r="AB32" s="23"/>
    </row>
    <row r="33" spans="3:28" x14ac:dyDescent="0.25">
      <c r="C33" s="21"/>
      <c r="D33" s="22"/>
      <c r="E33" s="22"/>
      <c r="F33" s="23"/>
      <c r="G33" s="22"/>
      <c r="H33" s="21"/>
      <c r="I33" s="250" t="s">
        <v>6</v>
      </c>
      <c r="J33" s="250"/>
      <c r="K33" s="22"/>
      <c r="L33" s="250" t="s">
        <v>9</v>
      </c>
      <c r="M33" s="250"/>
      <c r="N33" s="22"/>
      <c r="O33" s="250" t="s">
        <v>38</v>
      </c>
      <c r="P33" s="250"/>
      <c r="Q33" s="23"/>
      <c r="S33" s="21"/>
      <c r="T33" s="255" t="s">
        <v>13</v>
      </c>
      <c r="U33" s="255"/>
      <c r="V33" s="255"/>
      <c r="W33" s="255"/>
      <c r="X33" s="255"/>
      <c r="Y33" s="255"/>
      <c r="Z33" s="255"/>
      <c r="AA33" s="255"/>
      <c r="AB33" s="23"/>
    </row>
    <row r="34" spans="3:28" x14ac:dyDescent="0.25">
      <c r="C34" s="21"/>
      <c r="D34" s="22"/>
      <c r="E34" s="22"/>
      <c r="F34" s="23"/>
      <c r="G34" s="22"/>
      <c r="H34" s="21"/>
      <c r="I34" s="250"/>
      <c r="J34" s="250"/>
      <c r="K34" s="22"/>
      <c r="L34" s="250"/>
      <c r="M34" s="250"/>
      <c r="N34" s="22"/>
      <c r="O34" s="250"/>
      <c r="P34" s="250"/>
      <c r="Q34" s="23"/>
      <c r="S34" s="21"/>
      <c r="T34" s="255"/>
      <c r="U34" s="255"/>
      <c r="V34" s="255"/>
      <c r="W34" s="255"/>
      <c r="X34" s="255"/>
      <c r="Y34" s="255"/>
      <c r="Z34" s="255"/>
      <c r="AA34" s="255"/>
      <c r="AB34" s="23"/>
    </row>
    <row r="35" spans="3:28" ht="6.95" customHeight="1" thickBot="1" x14ac:dyDescent="0.3">
      <c r="C35" s="24"/>
      <c r="D35" s="25"/>
      <c r="E35" s="25"/>
      <c r="F35" s="26"/>
      <c r="G35" s="22"/>
      <c r="H35" s="24"/>
      <c r="I35" s="25"/>
      <c r="J35" s="25"/>
      <c r="K35" s="25"/>
      <c r="L35" s="25"/>
      <c r="M35" s="25"/>
      <c r="N35" s="25"/>
      <c r="O35" s="25"/>
      <c r="P35" s="25"/>
      <c r="Q35" s="26"/>
      <c r="S35" s="24"/>
      <c r="T35" s="25"/>
      <c r="U35" s="25"/>
      <c r="V35" s="25"/>
      <c r="W35" s="25"/>
      <c r="X35" s="25"/>
      <c r="Y35" s="25"/>
      <c r="Z35" s="25"/>
      <c r="AA35" s="25"/>
      <c r="AB35" s="26"/>
    </row>
  </sheetData>
  <mergeCells count="158">
    <mergeCell ref="D12:E12"/>
    <mergeCell ref="D13:E13"/>
    <mergeCell ref="D14:E14"/>
    <mergeCell ref="D15:E15"/>
    <mergeCell ref="D16:E16"/>
    <mergeCell ref="I17:J17"/>
    <mergeCell ref="D29:E29"/>
    <mergeCell ref="D30:E30"/>
    <mergeCell ref="D31:E31"/>
    <mergeCell ref="D23:E23"/>
    <mergeCell ref="D24:E24"/>
    <mergeCell ref="D25:E25"/>
    <mergeCell ref="D26:E26"/>
    <mergeCell ref="D27:E27"/>
    <mergeCell ref="D28:E28"/>
    <mergeCell ref="D17:E17"/>
    <mergeCell ref="D18:E18"/>
    <mergeCell ref="D19:E19"/>
    <mergeCell ref="D20:E20"/>
    <mergeCell ref="D21:E21"/>
    <mergeCell ref="D22:E22"/>
    <mergeCell ref="L31:M31"/>
    <mergeCell ref="L20:M20"/>
    <mergeCell ref="L21:M21"/>
    <mergeCell ref="L22:M22"/>
    <mergeCell ref="L23:M23"/>
    <mergeCell ref="L24:M24"/>
    <mergeCell ref="L25:M25"/>
    <mergeCell ref="I30:J30"/>
    <mergeCell ref="I31:J31"/>
    <mergeCell ref="I24:J24"/>
    <mergeCell ref="I25:J25"/>
    <mergeCell ref="I26:J26"/>
    <mergeCell ref="I27:J27"/>
    <mergeCell ref="I28:J28"/>
    <mergeCell ref="I29:J29"/>
    <mergeCell ref="I20:J20"/>
    <mergeCell ref="I21:J21"/>
    <mergeCell ref="I22:J22"/>
    <mergeCell ref="I23:J23"/>
    <mergeCell ref="O31:P31"/>
    <mergeCell ref="O10:P11"/>
    <mergeCell ref="L33:M34"/>
    <mergeCell ref="O33:P34"/>
    <mergeCell ref="O23:P23"/>
    <mergeCell ref="O24:P24"/>
    <mergeCell ref="O25:P25"/>
    <mergeCell ref="O26:P26"/>
    <mergeCell ref="O27:P27"/>
    <mergeCell ref="O28:P28"/>
    <mergeCell ref="O17:P17"/>
    <mergeCell ref="O18:P18"/>
    <mergeCell ref="O19:P19"/>
    <mergeCell ref="O20:P20"/>
    <mergeCell ref="O21:P21"/>
    <mergeCell ref="O22:P22"/>
    <mergeCell ref="L10:M11"/>
    <mergeCell ref="O13:P13"/>
    <mergeCell ref="O14:P14"/>
    <mergeCell ref="O15:P15"/>
    <mergeCell ref="O16:P16"/>
    <mergeCell ref="L26:M26"/>
    <mergeCell ref="L27:M27"/>
    <mergeCell ref="L28:M28"/>
    <mergeCell ref="S8:AB8"/>
    <mergeCell ref="W10:X11"/>
    <mergeCell ref="Z10:AA11"/>
    <mergeCell ref="T10:U11"/>
    <mergeCell ref="I10:J11"/>
    <mergeCell ref="H8:Q8"/>
    <mergeCell ref="D9:E11"/>
    <mergeCell ref="O29:P29"/>
    <mergeCell ref="O30:P30"/>
    <mergeCell ref="L29:M29"/>
    <mergeCell ref="L30:M30"/>
    <mergeCell ref="L13:M13"/>
    <mergeCell ref="L14:M14"/>
    <mergeCell ref="L15:M15"/>
    <mergeCell ref="L16:M16"/>
    <mergeCell ref="L17:M17"/>
    <mergeCell ref="L18:M18"/>
    <mergeCell ref="L19:M19"/>
    <mergeCell ref="I18:J18"/>
    <mergeCell ref="I19:J19"/>
    <mergeCell ref="I13:J13"/>
    <mergeCell ref="I14:J14"/>
    <mergeCell ref="I15:J15"/>
    <mergeCell ref="I16:J16"/>
    <mergeCell ref="T15:U15"/>
    <mergeCell ref="W15:X15"/>
    <mergeCell ref="Z15:AA15"/>
    <mergeCell ref="T16:U16"/>
    <mergeCell ref="W16:X16"/>
    <mergeCell ref="Z16:AA16"/>
    <mergeCell ref="T13:U13"/>
    <mergeCell ref="W13:X13"/>
    <mergeCell ref="Z13:AA13"/>
    <mergeCell ref="T14:U14"/>
    <mergeCell ref="W14:X14"/>
    <mergeCell ref="Z14:AA14"/>
    <mergeCell ref="T19:U19"/>
    <mergeCell ref="W19:X19"/>
    <mergeCell ref="Z19:AA19"/>
    <mergeCell ref="T20:U20"/>
    <mergeCell ref="W20:X20"/>
    <mergeCell ref="Z20:AA20"/>
    <mergeCell ref="T17:U17"/>
    <mergeCell ref="W17:X17"/>
    <mergeCell ref="Z17:AA17"/>
    <mergeCell ref="T18:U18"/>
    <mergeCell ref="W18:X18"/>
    <mergeCell ref="Z18:AA18"/>
    <mergeCell ref="T23:U23"/>
    <mergeCell ref="W23:X23"/>
    <mergeCell ref="Z23:AA23"/>
    <mergeCell ref="T24:U24"/>
    <mergeCell ref="W24:X24"/>
    <mergeCell ref="Z24:AA24"/>
    <mergeCell ref="T21:U21"/>
    <mergeCell ref="W21:X21"/>
    <mergeCell ref="Z21:AA21"/>
    <mergeCell ref="T22:U22"/>
    <mergeCell ref="W22:X22"/>
    <mergeCell ref="Z22:AA22"/>
    <mergeCell ref="Z27:AA27"/>
    <mergeCell ref="T28:U28"/>
    <mergeCell ref="W28:X28"/>
    <mergeCell ref="Z28:AA28"/>
    <mergeCell ref="T25:U25"/>
    <mergeCell ref="W25:X25"/>
    <mergeCell ref="Z25:AA25"/>
    <mergeCell ref="T26:U26"/>
    <mergeCell ref="W26:X26"/>
    <mergeCell ref="Z26:AA26"/>
    <mergeCell ref="Y5:Z5"/>
    <mergeCell ref="AA5:AB5"/>
    <mergeCell ref="S3:AB3"/>
    <mergeCell ref="I33:J34"/>
    <mergeCell ref="K3:M3"/>
    <mergeCell ref="S2:AB2"/>
    <mergeCell ref="S4:T4"/>
    <mergeCell ref="V4:W4"/>
    <mergeCell ref="Y4:Z4"/>
    <mergeCell ref="AA4:AB4"/>
    <mergeCell ref="S5:T5"/>
    <mergeCell ref="V5:W5"/>
    <mergeCell ref="T31:U31"/>
    <mergeCell ref="W31:X31"/>
    <mergeCell ref="Z31:AA31"/>
    <mergeCell ref="T33:AA34"/>
    <mergeCell ref="T29:U29"/>
    <mergeCell ref="W29:X29"/>
    <mergeCell ref="Z29:AA29"/>
    <mergeCell ref="T30:U30"/>
    <mergeCell ref="W30:X30"/>
    <mergeCell ref="Z30:AA30"/>
    <mergeCell ref="T27:U27"/>
    <mergeCell ref="W27:X27"/>
  </mergeCells>
  <conditionalFormatting sqref="D19:E19">
    <cfRule type="cellIs" dxfId="29" priority="44" operator="equal">
      <formula>"-"</formula>
    </cfRule>
  </conditionalFormatting>
  <conditionalFormatting sqref="D13:E13">
    <cfRule type="cellIs" dxfId="28" priority="43" operator="equal">
      <formula>"-"</formula>
    </cfRule>
  </conditionalFormatting>
  <conditionalFormatting sqref="D15:E15">
    <cfRule type="cellIs" dxfId="27" priority="42" operator="equal">
      <formula>"-"</formula>
    </cfRule>
  </conditionalFormatting>
  <conditionalFormatting sqref="D21:E21">
    <cfRule type="cellIs" dxfId="26" priority="41" operator="equal">
      <formula>"-"</formula>
    </cfRule>
  </conditionalFormatting>
  <conditionalFormatting sqref="D17:E17">
    <cfRule type="cellIs" dxfId="25" priority="40" operator="equal">
      <formula>"-"</formula>
    </cfRule>
  </conditionalFormatting>
  <conditionalFormatting sqref="D23:E23">
    <cfRule type="cellIs" dxfId="24" priority="39" operator="equal">
      <formula>"-"</formula>
    </cfRule>
  </conditionalFormatting>
  <conditionalFormatting sqref="D25:E25">
    <cfRule type="cellIs" dxfId="23" priority="38" operator="equal">
      <formula>"-"</formula>
    </cfRule>
  </conditionalFormatting>
  <conditionalFormatting sqref="I13:J13">
    <cfRule type="cellIs" dxfId="22" priority="33" operator="equal">
      <formula>"-"</formula>
    </cfRule>
  </conditionalFormatting>
  <conditionalFormatting sqref="D29:E29">
    <cfRule type="cellIs" dxfId="21" priority="36" operator="equal">
      <formula>"-"</formula>
    </cfRule>
  </conditionalFormatting>
  <conditionalFormatting sqref="D31:E31">
    <cfRule type="cellIs" dxfId="20" priority="35" operator="equal">
      <formula>"-"</formula>
    </cfRule>
  </conditionalFormatting>
  <conditionalFormatting sqref="I17:J17">
    <cfRule type="cellIs" dxfId="19" priority="30" operator="equal">
      <formula>"-"</formula>
    </cfRule>
  </conditionalFormatting>
  <conditionalFormatting sqref="I23:J23">
    <cfRule type="cellIs" dxfId="18" priority="29" operator="equal">
      <formula>"-"</formula>
    </cfRule>
  </conditionalFormatting>
  <conditionalFormatting sqref="I25:J25">
    <cfRule type="cellIs" dxfId="17" priority="28" operator="equal">
      <formula>"-"</formula>
    </cfRule>
  </conditionalFormatting>
  <conditionalFormatting sqref="I21:J21">
    <cfRule type="cellIs" dxfId="16" priority="18" operator="equal">
      <formula>"-"</formula>
    </cfRule>
  </conditionalFormatting>
  <conditionalFormatting sqref="I31:J31">
    <cfRule type="cellIs" dxfId="15" priority="25" operator="equal">
      <formula>"-"</formula>
    </cfRule>
  </conditionalFormatting>
  <conditionalFormatting sqref="I19:J19">
    <cfRule type="cellIs" dxfId="14" priority="24" operator="equal">
      <formula>"-"</formula>
    </cfRule>
  </conditionalFormatting>
  <conditionalFormatting sqref="I13:J13 L13:M13 O13:P13 T13:U13 W13:X13 Z13:AA13">
    <cfRule type="expression" dxfId="13" priority="23">
      <formula>$D$13="-"</formula>
    </cfRule>
  </conditionalFormatting>
  <conditionalFormatting sqref="I15:J15">
    <cfRule type="cellIs" dxfId="12" priority="20" operator="equal">
      <formula>"-"</formula>
    </cfRule>
  </conditionalFormatting>
  <conditionalFormatting sqref="I15:J15 L15:M15 O15:P15 T15:U15 W15:X15 Z15:AA15">
    <cfRule type="expression" dxfId="11" priority="16">
      <formula>$D$15="-"</formula>
    </cfRule>
    <cfRule type="expression" dxfId="10" priority="19">
      <formula>$D$13="-"</formula>
    </cfRule>
  </conditionalFormatting>
  <conditionalFormatting sqref="I21:J21 L21:M21 O21:P21 T21:U21 W21:X21 Z21:AA21">
    <cfRule type="expression" dxfId="9" priority="13">
      <formula>$D$21="-"</formula>
    </cfRule>
    <cfRule type="expression" dxfId="8" priority="17">
      <formula>$D$13="-"</formula>
    </cfRule>
  </conditionalFormatting>
  <conditionalFormatting sqref="I17:J17 L17:M17 O17:P17 T17:U17 W17:X17 Z17:AA17">
    <cfRule type="expression" dxfId="7" priority="15">
      <formula>$D$17="-"</formula>
    </cfRule>
  </conditionalFormatting>
  <conditionalFormatting sqref="I19:J19 L19:M19 O19:P19 T19:U19 W19:X19 Z19:AA19">
    <cfRule type="expression" dxfId="6" priority="14">
      <formula>$D$19="-"</formula>
    </cfRule>
  </conditionalFormatting>
  <conditionalFormatting sqref="W23:X23 T23:U23 O23:P23 L23:M23 I23:J23 Z23:AA23">
    <cfRule type="expression" dxfId="5" priority="12">
      <formula>$D$23="-"</formula>
    </cfRule>
  </conditionalFormatting>
  <conditionalFormatting sqref="I25:J25 L25:M25 O25:P25 T25:U25 W25:X25 Z25:AA25">
    <cfRule type="expression" dxfId="4" priority="10">
      <formula>$D$25="-"</formula>
    </cfRule>
  </conditionalFormatting>
  <conditionalFormatting sqref="I27:J27 L27:M27 O27:P27 T27:U27 W27:X27 Z27:AA27">
    <cfRule type="expression" dxfId="3" priority="4">
      <formula>$D$27="-"</formula>
    </cfRule>
  </conditionalFormatting>
  <conditionalFormatting sqref="D27:E27">
    <cfRule type="expression" dxfId="2" priority="3">
      <formula>$D$27="-"</formula>
    </cfRule>
  </conditionalFormatting>
  <conditionalFormatting sqref="I29:J29 L29:M29 O29:P29 T29:U29 W29:X29 Z29:AA29">
    <cfRule type="expression" dxfId="1" priority="2">
      <formula>$D$29="-"</formula>
    </cfRule>
  </conditionalFormatting>
  <conditionalFormatting sqref="I31:J31 L31:M31 O31:P31 T31:U31 W31:X31 Z31:AA31">
    <cfRule type="expression" dxfId="0" priority="1">
      <formula>$D$31="-"</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9" r:id="rId3" name="Button 3">
              <controlPr defaultSize="0" print="0" autoFill="0" autoPict="0" macro="[0]!Volver_a_Principal">
                <anchor moveWithCells="1">
                  <from>
                    <xdr:col>0</xdr:col>
                    <xdr:colOff>66675</xdr:colOff>
                    <xdr:row>0</xdr:row>
                    <xdr:rowOff>76200</xdr:rowOff>
                  </from>
                  <to>
                    <xdr:col>2</xdr:col>
                    <xdr:colOff>171450</xdr:colOff>
                    <xdr:row>2</xdr:row>
                    <xdr:rowOff>47625</xdr:rowOff>
                  </to>
                </anchor>
              </controlPr>
            </control>
          </mc:Choice>
        </mc:AlternateContent>
        <mc:AlternateContent xmlns:mc="http://schemas.openxmlformats.org/markup-compatibility/2006">
          <mc:Choice Requires="x14">
            <control shapeId="4100" r:id="rId4" name="Button 4">
              <controlPr defaultSize="0" print="0" autoFill="0" autoPict="0" macro="[0]!Limpiar_OA">
                <anchor moveWithCells="1">
                  <from>
                    <xdr:col>1</xdr:col>
                    <xdr:colOff>371475</xdr:colOff>
                    <xdr:row>35</xdr:row>
                    <xdr:rowOff>123825</xdr:rowOff>
                  </from>
                  <to>
                    <xdr:col>4</xdr:col>
                    <xdr:colOff>57150</xdr:colOff>
                    <xdr:row>36</xdr:row>
                    <xdr:rowOff>171450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B1:P69"/>
  <sheetViews>
    <sheetView topLeftCell="A54" workbookViewId="0">
      <selection activeCell="J41" sqref="J41"/>
    </sheetView>
  </sheetViews>
  <sheetFormatPr baseColWidth="10" defaultRowHeight="15" x14ac:dyDescent="0.25"/>
  <cols>
    <col min="1" max="1" width="4.5703125" style="73" customWidth="1"/>
    <col min="2" max="2" width="15.42578125" style="73" customWidth="1"/>
    <col min="3" max="3" width="13" style="73" bestFit="1" customWidth="1"/>
    <col min="4" max="4" width="15.7109375" style="73" customWidth="1"/>
    <col min="5" max="5" width="15.5703125" style="73" bestFit="1" customWidth="1"/>
    <col min="6" max="6" width="10.85546875" style="73" bestFit="1" customWidth="1"/>
    <col min="7" max="7" width="14.28515625" style="73" customWidth="1"/>
    <col min="8" max="16" width="10.7109375" style="73" customWidth="1"/>
    <col min="17" max="16384" width="11.42578125" style="73"/>
  </cols>
  <sheetData>
    <row r="1" spans="2:16" ht="15.75" thickBot="1" x14ac:dyDescent="0.3"/>
    <row r="2" spans="2:16" s="72" customFormat="1" ht="18" thickBot="1" x14ac:dyDescent="0.35">
      <c r="B2" s="276" t="s">
        <v>17</v>
      </c>
      <c r="C2" s="277"/>
      <c r="D2" s="277"/>
      <c r="E2" s="278"/>
      <c r="G2" s="276" t="s">
        <v>17</v>
      </c>
      <c r="H2" s="277"/>
      <c r="I2" s="277"/>
      <c r="J2" s="277"/>
      <c r="K2" s="277"/>
      <c r="L2" s="277"/>
      <c r="M2" s="277"/>
      <c r="N2" s="277"/>
      <c r="O2" s="277"/>
      <c r="P2" s="278"/>
    </row>
    <row r="3" spans="2:16" ht="34.5" customHeight="1" thickBot="1" x14ac:dyDescent="0.3">
      <c r="B3" s="288" t="s">
        <v>4</v>
      </c>
      <c r="C3" s="290" t="s">
        <v>5</v>
      </c>
      <c r="D3" s="292" t="s">
        <v>8</v>
      </c>
      <c r="E3" s="294" t="s">
        <v>7</v>
      </c>
      <c r="G3" s="288" t="s">
        <v>4</v>
      </c>
      <c r="H3" s="279" t="s">
        <v>39</v>
      </c>
      <c r="I3" s="280"/>
      <c r="J3" s="281"/>
      <c r="K3" s="280" t="s">
        <v>40</v>
      </c>
      <c r="L3" s="280"/>
      <c r="M3" s="280"/>
      <c r="N3" s="279" t="s">
        <v>12</v>
      </c>
      <c r="O3" s="280"/>
      <c r="P3" s="281"/>
    </row>
    <row r="4" spans="2:16" ht="15.75" customHeight="1" thickBot="1" x14ac:dyDescent="0.3">
      <c r="B4" s="289"/>
      <c r="C4" s="291"/>
      <c r="D4" s="293"/>
      <c r="E4" s="295"/>
      <c r="G4" s="289"/>
      <c r="H4" s="110" t="s">
        <v>27</v>
      </c>
      <c r="I4" s="120" t="s">
        <v>28</v>
      </c>
      <c r="J4" s="129" t="s">
        <v>29</v>
      </c>
      <c r="K4" s="120" t="s">
        <v>27</v>
      </c>
      <c r="L4" s="120" t="s">
        <v>28</v>
      </c>
      <c r="M4" s="120" t="s">
        <v>29</v>
      </c>
      <c r="N4" s="110" t="s">
        <v>27</v>
      </c>
      <c r="O4" s="120" t="s">
        <v>28</v>
      </c>
      <c r="P4" s="129" t="s">
        <v>29</v>
      </c>
    </row>
    <row r="5" spans="2:16" x14ac:dyDescent="0.25">
      <c r="B5" s="126" t="str">
        <f>IF(Principal!F6&lt;&gt;"",Principal!F6,"-")</f>
        <v>-</v>
      </c>
      <c r="C5" s="133" t="str">
        <f>IF(B5="-","",OA!I13)</f>
        <v/>
      </c>
      <c r="D5" s="111" t="str">
        <f>IF(B5="-","",OA!L13)</f>
        <v/>
      </c>
      <c r="E5" s="81" t="str">
        <f>IF(B5="-","",OA!O13)</f>
        <v/>
      </c>
      <c r="F5" s="82"/>
      <c r="G5" s="126" t="str">
        <f>B5</f>
        <v>-</v>
      </c>
      <c r="H5" s="126" t="str">
        <f>IF($G5="-","",JP!I13)</f>
        <v/>
      </c>
      <c r="I5" s="121" t="str">
        <f>IF($G5="-","",CP!I13)</f>
        <v/>
      </c>
      <c r="J5" s="121" t="str">
        <f>IF($G5="-","",OA!T13)</f>
        <v/>
      </c>
      <c r="K5" s="126" t="str">
        <f>IF($G5="-","",JP!L13)</f>
        <v/>
      </c>
      <c r="L5" s="80" t="str">
        <f>IF($G5="-","",CP!L13)</f>
        <v/>
      </c>
      <c r="M5" s="130" t="str">
        <f>IF($G5="-","",OA!W13)</f>
        <v/>
      </c>
      <c r="N5" s="121" t="str">
        <f>IF($G5="-","",JP!O13)</f>
        <v/>
      </c>
      <c r="O5" s="121" t="str">
        <f>IF($G5="-","",CP!O13)</f>
        <v/>
      </c>
      <c r="P5" s="130" t="str">
        <f>IF($G5="-","",OA!Z13)</f>
        <v/>
      </c>
    </row>
    <row r="6" spans="2:16" x14ac:dyDescent="0.25">
      <c r="B6" s="127" t="str">
        <f>IF(Principal!F8&lt;&gt;"",Principal!F8,"-")</f>
        <v>-</v>
      </c>
      <c r="C6" s="134" t="str">
        <f>IF(B6="-","",OA!I15)</f>
        <v/>
      </c>
      <c r="D6" s="112" t="str">
        <f>IF(B6="-","",OA!L15)</f>
        <v/>
      </c>
      <c r="E6" s="84" t="str">
        <f>IF(B6="-","",OA!O15)</f>
        <v/>
      </c>
      <c r="F6" s="82"/>
      <c r="G6" s="127" t="str">
        <f t="shared" ref="G6:G14" si="0">B6</f>
        <v>-</v>
      </c>
      <c r="H6" s="127" t="str">
        <f>IF($G6="-","",JP!I15)</f>
        <v/>
      </c>
      <c r="I6" s="122" t="str">
        <f>IF($G6="-","",CP!I15)</f>
        <v/>
      </c>
      <c r="J6" s="122" t="str">
        <f>IF($G6="-","",OA!T15)</f>
        <v/>
      </c>
      <c r="K6" s="127" t="str">
        <f>IF($G6="-","",JP!L15)</f>
        <v/>
      </c>
      <c r="L6" s="122" t="str">
        <f>IF($G6="-","",CP!L15)</f>
        <v/>
      </c>
      <c r="M6" s="131" t="str">
        <f>IF($G6="-","",OA!W15)</f>
        <v/>
      </c>
      <c r="N6" s="122" t="str">
        <f>IF($G6="-","",JP!O15)</f>
        <v/>
      </c>
      <c r="O6" s="122" t="str">
        <f>IF($G6="-","",CP!O15)</f>
        <v/>
      </c>
      <c r="P6" s="131" t="str">
        <f>IF($G6="-","",OA!Z15)</f>
        <v/>
      </c>
    </row>
    <row r="7" spans="2:16" x14ac:dyDescent="0.25">
      <c r="B7" s="127" t="str">
        <f>IF(Principal!F10&lt;&gt;"",Principal!F10,"-")</f>
        <v>-</v>
      </c>
      <c r="C7" s="134" t="str">
        <f>IF(B7="-","",OA!I17)</f>
        <v/>
      </c>
      <c r="D7" s="112" t="str">
        <f>IF(B7="-","",OA!L17)</f>
        <v/>
      </c>
      <c r="E7" s="84" t="str">
        <f>IF(B7="-","",OA!O17)</f>
        <v/>
      </c>
      <c r="F7" s="82"/>
      <c r="G7" s="127" t="str">
        <f t="shared" si="0"/>
        <v>-</v>
      </c>
      <c r="H7" s="127" t="str">
        <f>IF($G7="-","",JP!I17)</f>
        <v/>
      </c>
      <c r="I7" s="122" t="str">
        <f>IF($G7="-","",CP!I17)</f>
        <v/>
      </c>
      <c r="J7" s="122" t="str">
        <f>IF($G7="-","",OA!T17)</f>
        <v/>
      </c>
      <c r="K7" s="127" t="str">
        <f>IF($G7="-","",JP!L17)</f>
        <v/>
      </c>
      <c r="L7" s="122" t="str">
        <f>IF($G7="-","",CP!L17)</f>
        <v/>
      </c>
      <c r="M7" s="131" t="str">
        <f>IF($G7="-","",OA!W17)</f>
        <v/>
      </c>
      <c r="N7" s="122" t="str">
        <f>IF($G7="-","",JP!O17)</f>
        <v/>
      </c>
      <c r="O7" s="122" t="str">
        <f>IF($G7="-","",CP!O17)</f>
        <v/>
      </c>
      <c r="P7" s="131" t="str">
        <f>IF($G7="-","",OA!Z17)</f>
        <v/>
      </c>
    </row>
    <row r="8" spans="2:16" x14ac:dyDescent="0.25">
      <c r="B8" s="127" t="str">
        <f>IF(Principal!F12&lt;&gt;"",Principal!F12,"-")</f>
        <v>-</v>
      </c>
      <c r="C8" s="134" t="str">
        <f>IF(B8="-","",OA!I19)</f>
        <v/>
      </c>
      <c r="D8" s="112" t="str">
        <f>IF(B8="-","",OA!L19)</f>
        <v/>
      </c>
      <c r="E8" s="84" t="str">
        <f>IF(B8="-","",OA!O19)</f>
        <v/>
      </c>
      <c r="F8" s="82"/>
      <c r="G8" s="127" t="str">
        <f t="shared" si="0"/>
        <v>-</v>
      </c>
      <c r="H8" s="127" t="str">
        <f>IF($G8="-","",JP!I19)</f>
        <v/>
      </c>
      <c r="I8" s="122" t="str">
        <f>IF($G8="-","",CP!I19)</f>
        <v/>
      </c>
      <c r="J8" s="122" t="str">
        <f>IF($G8="-","",OA!T19)</f>
        <v/>
      </c>
      <c r="K8" s="127" t="str">
        <f>IF($G8="-","",JP!L19)</f>
        <v/>
      </c>
      <c r="L8" s="122" t="str">
        <f>IF($G8="-","",CP!L19)</f>
        <v/>
      </c>
      <c r="M8" s="131" t="str">
        <f>IF($G8="-","",OA!W19)</f>
        <v/>
      </c>
      <c r="N8" s="122" t="str">
        <f>IF($G8="-","",JP!O19)</f>
        <v/>
      </c>
      <c r="O8" s="122" t="str">
        <f>IF($G8="-","",CP!O19)</f>
        <v/>
      </c>
      <c r="P8" s="131" t="str">
        <f>IF($G8="-","",OA!Z19)</f>
        <v/>
      </c>
    </row>
    <row r="9" spans="2:16" x14ac:dyDescent="0.25">
      <c r="B9" s="127" t="str">
        <f>IF(Principal!F14&lt;&gt;"",Principal!F14,"-")</f>
        <v>-</v>
      </c>
      <c r="C9" s="134" t="str">
        <f>IF(B9="-","",OA!I21)</f>
        <v/>
      </c>
      <c r="D9" s="112" t="str">
        <f>IF(B9="-","",OA!L21)</f>
        <v/>
      </c>
      <c r="E9" s="84" t="str">
        <f>IF(B9="-","",OA!O21)</f>
        <v/>
      </c>
      <c r="F9" s="82"/>
      <c r="G9" s="127" t="str">
        <f t="shared" si="0"/>
        <v>-</v>
      </c>
      <c r="H9" s="127" t="str">
        <f>IF($G9="-","",JP!I21)</f>
        <v/>
      </c>
      <c r="I9" s="122" t="str">
        <f>IF($G9="-","",CP!I21)</f>
        <v/>
      </c>
      <c r="J9" s="122" t="str">
        <f>IF($G9="-","",OA!T21)</f>
        <v/>
      </c>
      <c r="K9" s="127" t="str">
        <f>IF($G9="-","",JP!L21)</f>
        <v/>
      </c>
      <c r="L9" s="122" t="str">
        <f>IF($G9="-","",CP!L21)</f>
        <v/>
      </c>
      <c r="M9" s="131" t="str">
        <f>IF($G9="-","",OA!W21)</f>
        <v/>
      </c>
      <c r="N9" s="122" t="str">
        <f>IF($G9="-","",JP!O121)</f>
        <v/>
      </c>
      <c r="O9" s="122" t="str">
        <f>IF($G9="-","",CP!O21)</f>
        <v/>
      </c>
      <c r="P9" s="131" t="str">
        <f>IF($G9="-","",OA!Z21)</f>
        <v/>
      </c>
    </row>
    <row r="10" spans="2:16" x14ac:dyDescent="0.25">
      <c r="B10" s="127" t="str">
        <f>IF(Principal!F16&lt;&gt;"",Principal!F16,"-")</f>
        <v>-</v>
      </c>
      <c r="C10" s="134" t="str">
        <f>IF(B10="-","",OA!I23)</f>
        <v/>
      </c>
      <c r="D10" s="112" t="str">
        <f>IF(B10="-","",OA!L23)</f>
        <v/>
      </c>
      <c r="E10" s="84" t="str">
        <f>IF(B10="-","",OA!O23)</f>
        <v/>
      </c>
      <c r="F10" s="82"/>
      <c r="G10" s="127" t="str">
        <f t="shared" si="0"/>
        <v>-</v>
      </c>
      <c r="H10" s="127" t="str">
        <f>IF($G10="-","",JP!I23)</f>
        <v/>
      </c>
      <c r="I10" s="122" t="str">
        <f>IF($G10="-","",CP!I23)</f>
        <v/>
      </c>
      <c r="J10" s="122" t="str">
        <f>IF($G10="-","",OA!T23)</f>
        <v/>
      </c>
      <c r="K10" s="127" t="str">
        <f>IF($G10="-","",JP!L23)</f>
        <v/>
      </c>
      <c r="L10" s="122" t="str">
        <f>IF($G10="-","",CP!L23)</f>
        <v/>
      </c>
      <c r="M10" s="131" t="str">
        <f>IF($G10="-","",OA!W23)</f>
        <v/>
      </c>
      <c r="N10" s="122" t="str">
        <f>IF($G10="-","",JP!O23)</f>
        <v/>
      </c>
      <c r="O10" s="122" t="str">
        <f>IF($G10="-","",CP!O23)</f>
        <v/>
      </c>
      <c r="P10" s="131" t="str">
        <f>IF($G10="-","",OA!Z23)</f>
        <v/>
      </c>
    </row>
    <row r="11" spans="2:16" x14ac:dyDescent="0.25">
      <c r="B11" s="127" t="str">
        <f>IF(Principal!F18&lt;&gt;"",Principal!F18,"-")</f>
        <v>-</v>
      </c>
      <c r="C11" s="134" t="str">
        <f>IF(B11="-","",OA!I25)</f>
        <v/>
      </c>
      <c r="D11" s="112" t="str">
        <f>IF(B11="-","",OA!L25)</f>
        <v/>
      </c>
      <c r="E11" s="84" t="str">
        <f>IF(B11="-","",OA!O25)</f>
        <v/>
      </c>
      <c r="F11" s="82"/>
      <c r="G11" s="127" t="str">
        <f t="shared" si="0"/>
        <v>-</v>
      </c>
      <c r="H11" s="127" t="str">
        <f>IF($G11="-","",JP!I25)</f>
        <v/>
      </c>
      <c r="I11" s="122" t="str">
        <f>IF($G11="-","",CP!I25)</f>
        <v/>
      </c>
      <c r="J11" s="122" t="str">
        <f>IF($G11="-","",OA!T25)</f>
        <v/>
      </c>
      <c r="K11" s="127" t="str">
        <f>IF($G11="-","",JP!L25)</f>
        <v/>
      </c>
      <c r="L11" s="122" t="str">
        <f>IF($G11="-","",CP!L25)</f>
        <v/>
      </c>
      <c r="M11" s="131" t="str">
        <f>IF($G11="-","",OA!W25)</f>
        <v/>
      </c>
      <c r="N11" s="122" t="str">
        <f>IF($G11="-","",JP!O25)</f>
        <v/>
      </c>
      <c r="O11" s="122" t="str">
        <f>IF($G11="-","",CP!O25)</f>
        <v/>
      </c>
      <c r="P11" s="131" t="str">
        <f>IF($G11="-","",OA!Z25)</f>
        <v/>
      </c>
    </row>
    <row r="12" spans="2:16" x14ac:dyDescent="0.25">
      <c r="B12" s="127" t="str">
        <f>IF(Principal!F20&lt;&gt;"",Principal!F20,"-")</f>
        <v>-</v>
      </c>
      <c r="C12" s="134" t="str">
        <f>IF(B12="-","",OA!I27)</f>
        <v/>
      </c>
      <c r="D12" s="112" t="str">
        <f>IF(B12="-","",OA!L27)</f>
        <v/>
      </c>
      <c r="E12" s="84" t="str">
        <f>IF(B12="-","",OA!O27)</f>
        <v/>
      </c>
      <c r="F12" s="82"/>
      <c r="G12" s="127" t="str">
        <f t="shared" si="0"/>
        <v>-</v>
      </c>
      <c r="H12" s="127" t="str">
        <f>IF($G12="-","",JP!I27)</f>
        <v/>
      </c>
      <c r="I12" s="122" t="str">
        <f>IF($G12="-","",CP!I27)</f>
        <v/>
      </c>
      <c r="J12" s="122" t="str">
        <f>IF($G12="-","",OA!T27)</f>
        <v/>
      </c>
      <c r="K12" s="127" t="str">
        <f>IF($G12="-","",JP!L27)</f>
        <v/>
      </c>
      <c r="L12" s="122" t="str">
        <f>IF($G12="-","",CP!L27)</f>
        <v/>
      </c>
      <c r="M12" s="131" t="str">
        <f>IF($G12="-","",OA!W27)</f>
        <v/>
      </c>
      <c r="N12" s="122" t="str">
        <f>IF($G12="-","",JP!O27)</f>
        <v/>
      </c>
      <c r="O12" s="122" t="str">
        <f>IF($G12="-","",CP!O27)</f>
        <v/>
      </c>
      <c r="P12" s="131" t="str">
        <f>IF($G12="-","",OA!Z27)</f>
        <v/>
      </c>
    </row>
    <row r="13" spans="2:16" x14ac:dyDescent="0.25">
      <c r="B13" s="127" t="str">
        <f>IF(Principal!F22&lt;&gt;"",Principal!F22,"-")</f>
        <v>-</v>
      </c>
      <c r="C13" s="134" t="str">
        <f>IF(B13="-","",OA!I29)</f>
        <v/>
      </c>
      <c r="D13" s="112" t="str">
        <f>IF(B13="-","",OA!L29)</f>
        <v/>
      </c>
      <c r="E13" s="84" t="str">
        <f>IF(B13="-","",OA!O29)</f>
        <v/>
      </c>
      <c r="F13" s="82"/>
      <c r="G13" s="127" t="str">
        <f t="shared" si="0"/>
        <v>-</v>
      </c>
      <c r="H13" s="127" t="str">
        <f>IF($G13="-","",JP!I29)</f>
        <v/>
      </c>
      <c r="I13" s="122" t="str">
        <f>IF($G13="-","",CP!I29)</f>
        <v/>
      </c>
      <c r="J13" s="122" t="str">
        <f>IF($G13="-","",OA!T29)</f>
        <v/>
      </c>
      <c r="K13" s="127" t="str">
        <f>IF($G13="-","",JP!L29)</f>
        <v/>
      </c>
      <c r="L13" s="122" t="str">
        <f>IF($G13="-","",CP!L29)</f>
        <v/>
      </c>
      <c r="M13" s="131" t="str">
        <f>IF($G13="-","",OA!W29)</f>
        <v/>
      </c>
      <c r="N13" s="122" t="str">
        <f>IF($G13="-","",JP!O29)</f>
        <v/>
      </c>
      <c r="O13" s="122" t="str">
        <f>IF($G13="-","",CP!O29)</f>
        <v/>
      </c>
      <c r="P13" s="131" t="str">
        <f>IF($G13="-","",OA!Z29)</f>
        <v/>
      </c>
    </row>
    <row r="14" spans="2:16" ht="15.75" thickBot="1" x14ac:dyDescent="0.3">
      <c r="B14" s="128" t="str">
        <f>IF(Principal!F24&lt;&gt;"",Principal!F24,"-")</f>
        <v>-</v>
      </c>
      <c r="C14" s="135" t="str">
        <f>IF(B14="-","",OA!I31)</f>
        <v/>
      </c>
      <c r="D14" s="113" t="str">
        <f>IF(B14="-","",OA!L31)</f>
        <v/>
      </c>
      <c r="E14" s="87" t="str">
        <f>IF(B14="-","",OA!O31)</f>
        <v/>
      </c>
      <c r="F14" s="82"/>
      <c r="G14" s="128" t="str">
        <f t="shared" si="0"/>
        <v>-</v>
      </c>
      <c r="H14" s="128" t="str">
        <f>IF($G14="-","",JP!I31)</f>
        <v/>
      </c>
      <c r="I14" s="123" t="str">
        <f>IF($G14="-","",CP!I31)</f>
        <v/>
      </c>
      <c r="J14" s="123" t="str">
        <f>IF($G14="-","",OA!T31)</f>
        <v/>
      </c>
      <c r="K14" s="128" t="str">
        <f>IF($G14="-","",JP!L31)</f>
        <v/>
      </c>
      <c r="L14" s="123" t="str">
        <f>IF($G14="-","",CP!L31)</f>
        <v/>
      </c>
      <c r="M14" s="132" t="str">
        <f>IF($G14="-","",OA!W31)</f>
        <v/>
      </c>
      <c r="N14" s="123" t="str">
        <f>IF($G14="-","",JP!O31)</f>
        <v/>
      </c>
      <c r="O14" s="123" t="str">
        <f>IF($G14="-","",CP!O31)</f>
        <v/>
      </c>
      <c r="P14" s="132" t="str">
        <f>IF($G14="-","",OA!Z31)</f>
        <v/>
      </c>
    </row>
    <row r="15" spans="2:16" ht="15.75" thickBot="1" x14ac:dyDescent="0.3"/>
    <row r="16" spans="2:16" ht="18" thickBot="1" x14ac:dyDescent="0.35">
      <c r="B16" s="276" t="s">
        <v>37</v>
      </c>
      <c r="C16" s="277"/>
      <c r="D16" s="277"/>
      <c r="E16" s="278"/>
    </row>
    <row r="17" spans="2:14" ht="30.75" thickBot="1" x14ac:dyDescent="0.3">
      <c r="B17" s="78" t="s">
        <v>4</v>
      </c>
      <c r="C17" s="74" t="s">
        <v>18</v>
      </c>
      <c r="D17" s="74" t="s">
        <v>11</v>
      </c>
      <c r="E17" s="75" t="s">
        <v>12</v>
      </c>
      <c r="G17" s="73" t="str">
        <f>""</f>
        <v/>
      </c>
    </row>
    <row r="18" spans="2:14" x14ac:dyDescent="0.25">
      <c r="B18" s="79" t="str">
        <f t="shared" ref="B18:B27" si="1">B5</f>
        <v>-</v>
      </c>
      <c r="C18" s="162" t="str">
        <f>IF($B18="-","",AVERAGE(H5:J5))</f>
        <v/>
      </c>
      <c r="D18" s="114" t="str">
        <f>IF($B18="-","",AVERAGE(K5:M5))</f>
        <v/>
      </c>
      <c r="E18" s="115" t="str">
        <f>IF($B18="-","",AVERAGE(N5:P5))</f>
        <v/>
      </c>
    </row>
    <row r="19" spans="2:14" x14ac:dyDescent="0.25">
      <c r="B19" s="83" t="str">
        <f t="shared" si="1"/>
        <v>-</v>
      </c>
      <c r="C19" s="163" t="str">
        <f t="shared" ref="C19:C27" si="2">IF($B19="-","",AVERAGE(H6:J6))</f>
        <v/>
      </c>
      <c r="D19" s="116" t="str">
        <f t="shared" ref="D19:D27" si="3">IF($B19="-","",AVERAGE(K6:M6))</f>
        <v/>
      </c>
      <c r="E19" s="117" t="str">
        <f t="shared" ref="E19:E27" si="4">IF($B19="-","",AVERAGE(N6:P6))</f>
        <v/>
      </c>
    </row>
    <row r="20" spans="2:14" x14ac:dyDescent="0.25">
      <c r="B20" s="83" t="str">
        <f t="shared" si="1"/>
        <v>-</v>
      </c>
      <c r="C20" s="163" t="str">
        <f t="shared" si="2"/>
        <v/>
      </c>
      <c r="D20" s="116" t="str">
        <f t="shared" si="3"/>
        <v/>
      </c>
      <c r="E20" s="117" t="str">
        <f t="shared" si="4"/>
        <v/>
      </c>
    </row>
    <row r="21" spans="2:14" x14ac:dyDescent="0.25">
      <c r="B21" s="83" t="str">
        <f t="shared" si="1"/>
        <v>-</v>
      </c>
      <c r="C21" s="163" t="str">
        <f t="shared" si="2"/>
        <v/>
      </c>
      <c r="D21" s="116" t="str">
        <f t="shared" si="3"/>
        <v/>
      </c>
      <c r="E21" s="117" t="str">
        <f t="shared" si="4"/>
        <v/>
      </c>
    </row>
    <row r="22" spans="2:14" x14ac:dyDescent="0.25">
      <c r="B22" s="83" t="str">
        <f t="shared" si="1"/>
        <v>-</v>
      </c>
      <c r="C22" s="163" t="str">
        <f t="shared" si="2"/>
        <v/>
      </c>
      <c r="D22" s="116" t="str">
        <f t="shared" si="3"/>
        <v/>
      </c>
      <c r="E22" s="117" t="str">
        <f t="shared" si="4"/>
        <v/>
      </c>
      <c r="G22" s="73" t="str">
        <f>""</f>
        <v/>
      </c>
    </row>
    <row r="23" spans="2:14" x14ac:dyDescent="0.25">
      <c r="B23" s="83" t="str">
        <f t="shared" si="1"/>
        <v>-</v>
      </c>
      <c r="C23" s="163" t="str">
        <f t="shared" si="2"/>
        <v/>
      </c>
      <c r="D23" s="116" t="str">
        <f t="shared" si="3"/>
        <v/>
      </c>
      <c r="E23" s="117" t="str">
        <f t="shared" si="4"/>
        <v/>
      </c>
    </row>
    <row r="24" spans="2:14" x14ac:dyDescent="0.25">
      <c r="B24" s="83" t="str">
        <f t="shared" si="1"/>
        <v>-</v>
      </c>
      <c r="C24" s="163" t="str">
        <f t="shared" si="2"/>
        <v/>
      </c>
      <c r="D24" s="116" t="str">
        <f t="shared" si="3"/>
        <v/>
      </c>
      <c r="E24" s="117" t="str">
        <f t="shared" si="4"/>
        <v/>
      </c>
    </row>
    <row r="25" spans="2:14" x14ac:dyDescent="0.25">
      <c r="B25" s="83" t="str">
        <f t="shared" si="1"/>
        <v>-</v>
      </c>
      <c r="C25" s="163" t="str">
        <f t="shared" si="2"/>
        <v/>
      </c>
      <c r="D25" s="116" t="str">
        <f t="shared" si="3"/>
        <v/>
      </c>
      <c r="E25" s="117" t="str">
        <f t="shared" si="4"/>
        <v/>
      </c>
    </row>
    <row r="26" spans="2:14" x14ac:dyDescent="0.25">
      <c r="B26" s="83" t="str">
        <f t="shared" si="1"/>
        <v>-</v>
      </c>
      <c r="C26" s="163" t="str">
        <f t="shared" si="2"/>
        <v/>
      </c>
      <c r="D26" s="116" t="str">
        <f t="shared" si="3"/>
        <v/>
      </c>
      <c r="E26" s="117" t="str">
        <f t="shared" si="4"/>
        <v/>
      </c>
    </row>
    <row r="27" spans="2:14" ht="15.75" thickBot="1" x14ac:dyDescent="0.3">
      <c r="B27" s="86" t="str">
        <f t="shared" si="1"/>
        <v>-</v>
      </c>
      <c r="C27" s="164" t="str">
        <f t="shared" si="2"/>
        <v/>
      </c>
      <c r="D27" s="118" t="str">
        <f t="shared" si="3"/>
        <v/>
      </c>
      <c r="E27" s="119" t="str">
        <f t="shared" si="4"/>
        <v/>
      </c>
    </row>
    <row r="29" spans="2:14" ht="15.75" thickBot="1" x14ac:dyDescent="0.3">
      <c r="I29" s="76"/>
      <c r="J29" s="76"/>
      <c r="K29" s="76"/>
      <c r="L29" s="76"/>
      <c r="M29" s="76"/>
      <c r="N29" s="76"/>
    </row>
    <row r="30" spans="2:14" ht="18" thickBot="1" x14ac:dyDescent="0.35">
      <c r="B30" s="276" t="s">
        <v>19</v>
      </c>
      <c r="C30" s="277"/>
      <c r="D30" s="277"/>
      <c r="E30" s="277"/>
      <c r="F30" s="277"/>
      <c r="G30" s="277"/>
      <c r="H30" s="278"/>
      <c r="I30" s="124"/>
      <c r="J30" s="124"/>
      <c r="K30" s="124"/>
      <c r="L30" s="124"/>
      <c r="M30" s="124"/>
      <c r="N30" s="124"/>
    </row>
    <row r="31" spans="2:14" ht="45.75" thickBot="1" x14ac:dyDescent="0.3">
      <c r="B31" s="110" t="s">
        <v>4</v>
      </c>
      <c r="C31" s="77" t="s">
        <v>5</v>
      </c>
      <c r="D31" s="74" t="s">
        <v>8</v>
      </c>
      <c r="E31" s="74" t="s">
        <v>7</v>
      </c>
      <c r="F31" s="74" t="s">
        <v>18</v>
      </c>
      <c r="G31" s="74" t="s">
        <v>11</v>
      </c>
      <c r="H31" s="75" t="s">
        <v>12</v>
      </c>
      <c r="I31" s="76"/>
      <c r="J31" s="76"/>
      <c r="K31" s="76"/>
      <c r="L31" s="76"/>
      <c r="M31" s="76"/>
      <c r="N31" s="76"/>
    </row>
    <row r="32" spans="2:14" x14ac:dyDescent="0.25">
      <c r="B32" s="79" t="str">
        <f>B5</f>
        <v>-</v>
      </c>
      <c r="C32" s="165" t="str">
        <f>C5</f>
        <v/>
      </c>
      <c r="D32" s="166" t="str">
        <f t="shared" ref="D32:E32" si="5">D5</f>
        <v/>
      </c>
      <c r="E32" s="167" t="str">
        <f t="shared" si="5"/>
        <v/>
      </c>
      <c r="F32" s="114" t="str">
        <f>C18</f>
        <v/>
      </c>
      <c r="G32" s="114" t="str">
        <f t="shared" ref="G32:H32" si="6">D18</f>
        <v/>
      </c>
      <c r="H32" s="115" t="str">
        <f t="shared" si="6"/>
        <v/>
      </c>
      <c r="I32" s="76"/>
      <c r="J32" s="76"/>
      <c r="K32" s="76"/>
      <c r="L32" s="76"/>
      <c r="M32" s="76"/>
      <c r="N32" s="76"/>
    </row>
    <row r="33" spans="2:14" x14ac:dyDescent="0.25">
      <c r="B33" s="83" t="str">
        <f t="shared" ref="B33:E41" si="7">B6</f>
        <v>-</v>
      </c>
      <c r="C33" s="168" t="str">
        <f t="shared" si="7"/>
        <v/>
      </c>
      <c r="D33" s="169" t="str">
        <f t="shared" si="7"/>
        <v/>
      </c>
      <c r="E33" s="170" t="str">
        <f t="shared" si="7"/>
        <v/>
      </c>
      <c r="F33" s="116" t="str">
        <f t="shared" ref="F33:F41" si="8">C19</f>
        <v/>
      </c>
      <c r="G33" s="116" t="str">
        <f t="shared" ref="G33:G41" si="9">D19</f>
        <v/>
      </c>
      <c r="H33" s="117" t="str">
        <f t="shared" ref="H33:H41" si="10">E19</f>
        <v/>
      </c>
      <c r="I33" s="76"/>
      <c r="J33" s="76"/>
      <c r="K33" s="76"/>
      <c r="L33" s="76"/>
      <c r="M33" s="76"/>
      <c r="N33" s="76"/>
    </row>
    <row r="34" spans="2:14" x14ac:dyDescent="0.25">
      <c r="B34" s="83" t="str">
        <f t="shared" si="7"/>
        <v>-</v>
      </c>
      <c r="C34" s="168" t="str">
        <f t="shared" si="7"/>
        <v/>
      </c>
      <c r="D34" s="169" t="str">
        <f t="shared" si="7"/>
        <v/>
      </c>
      <c r="E34" s="170" t="str">
        <f t="shared" si="7"/>
        <v/>
      </c>
      <c r="F34" s="116" t="str">
        <f t="shared" si="8"/>
        <v/>
      </c>
      <c r="G34" s="116" t="str">
        <f t="shared" si="9"/>
        <v/>
      </c>
      <c r="H34" s="117" t="str">
        <f t="shared" si="10"/>
        <v/>
      </c>
      <c r="I34" s="76"/>
      <c r="J34" s="76"/>
      <c r="K34" s="76"/>
      <c r="L34" s="76"/>
      <c r="M34" s="76"/>
      <c r="N34" s="76"/>
    </row>
    <row r="35" spans="2:14" x14ac:dyDescent="0.25">
      <c r="B35" s="83" t="str">
        <f t="shared" si="7"/>
        <v>-</v>
      </c>
      <c r="C35" s="168" t="str">
        <f t="shared" si="7"/>
        <v/>
      </c>
      <c r="D35" s="169" t="str">
        <f t="shared" si="7"/>
        <v/>
      </c>
      <c r="E35" s="170" t="str">
        <f t="shared" si="7"/>
        <v/>
      </c>
      <c r="F35" s="116" t="str">
        <f t="shared" si="8"/>
        <v/>
      </c>
      <c r="G35" s="116" t="str">
        <f t="shared" si="9"/>
        <v/>
      </c>
      <c r="H35" s="117" t="str">
        <f t="shared" si="10"/>
        <v/>
      </c>
      <c r="I35" s="76"/>
      <c r="J35" s="76"/>
      <c r="K35" s="76"/>
      <c r="L35" s="76"/>
      <c r="M35" s="76"/>
      <c r="N35" s="76"/>
    </row>
    <row r="36" spans="2:14" x14ac:dyDescent="0.25">
      <c r="B36" s="83" t="str">
        <f t="shared" si="7"/>
        <v>-</v>
      </c>
      <c r="C36" s="168" t="str">
        <f t="shared" si="7"/>
        <v/>
      </c>
      <c r="D36" s="169" t="str">
        <f t="shared" si="7"/>
        <v/>
      </c>
      <c r="E36" s="170" t="str">
        <f t="shared" si="7"/>
        <v/>
      </c>
      <c r="F36" s="116" t="str">
        <f t="shared" si="8"/>
        <v/>
      </c>
      <c r="G36" s="116" t="str">
        <f t="shared" si="9"/>
        <v/>
      </c>
      <c r="H36" s="117" t="str">
        <f t="shared" si="10"/>
        <v/>
      </c>
    </row>
    <row r="37" spans="2:14" x14ac:dyDescent="0.25">
      <c r="B37" s="83" t="str">
        <f t="shared" si="7"/>
        <v>-</v>
      </c>
      <c r="C37" s="168" t="str">
        <f t="shared" si="7"/>
        <v/>
      </c>
      <c r="D37" s="169" t="str">
        <f t="shared" si="7"/>
        <v/>
      </c>
      <c r="E37" s="170" t="str">
        <f t="shared" si="7"/>
        <v/>
      </c>
      <c r="F37" s="116" t="str">
        <f t="shared" si="8"/>
        <v/>
      </c>
      <c r="G37" s="116" t="str">
        <f t="shared" si="9"/>
        <v/>
      </c>
      <c r="H37" s="117" t="str">
        <f t="shared" si="10"/>
        <v/>
      </c>
    </row>
    <row r="38" spans="2:14" x14ac:dyDescent="0.25">
      <c r="B38" s="83" t="str">
        <f t="shared" si="7"/>
        <v>-</v>
      </c>
      <c r="C38" s="168" t="str">
        <f t="shared" si="7"/>
        <v/>
      </c>
      <c r="D38" s="169" t="str">
        <f t="shared" si="7"/>
        <v/>
      </c>
      <c r="E38" s="170" t="str">
        <f t="shared" si="7"/>
        <v/>
      </c>
      <c r="F38" s="116" t="str">
        <f t="shared" si="8"/>
        <v/>
      </c>
      <c r="G38" s="116" t="str">
        <f t="shared" si="9"/>
        <v/>
      </c>
      <c r="H38" s="117" t="str">
        <f t="shared" si="10"/>
        <v/>
      </c>
    </row>
    <row r="39" spans="2:14" x14ac:dyDescent="0.25">
      <c r="B39" s="83" t="str">
        <f t="shared" si="7"/>
        <v>-</v>
      </c>
      <c r="C39" s="168" t="str">
        <f t="shared" si="7"/>
        <v/>
      </c>
      <c r="D39" s="169" t="str">
        <f t="shared" si="7"/>
        <v/>
      </c>
      <c r="E39" s="170" t="str">
        <f t="shared" si="7"/>
        <v/>
      </c>
      <c r="F39" s="116" t="str">
        <f t="shared" si="8"/>
        <v/>
      </c>
      <c r="G39" s="116" t="str">
        <f t="shared" si="9"/>
        <v/>
      </c>
      <c r="H39" s="117" t="str">
        <f t="shared" si="10"/>
        <v/>
      </c>
    </row>
    <row r="40" spans="2:14" x14ac:dyDescent="0.25">
      <c r="B40" s="83" t="str">
        <f t="shared" si="7"/>
        <v>-</v>
      </c>
      <c r="C40" s="168" t="str">
        <f t="shared" si="7"/>
        <v/>
      </c>
      <c r="D40" s="169" t="str">
        <f t="shared" si="7"/>
        <v/>
      </c>
      <c r="E40" s="170" t="str">
        <f t="shared" si="7"/>
        <v/>
      </c>
      <c r="F40" s="116" t="str">
        <f t="shared" si="8"/>
        <v/>
      </c>
      <c r="G40" s="116" t="str">
        <f t="shared" si="9"/>
        <v/>
      </c>
      <c r="H40" s="117" t="str">
        <f t="shared" si="10"/>
        <v/>
      </c>
    </row>
    <row r="41" spans="2:14" ht="15.75" thickBot="1" x14ac:dyDescent="0.3">
      <c r="B41" s="86" t="str">
        <f t="shared" si="7"/>
        <v>-</v>
      </c>
      <c r="C41" s="171" t="str">
        <f t="shared" si="7"/>
        <v/>
      </c>
      <c r="D41" s="172" t="str">
        <f t="shared" si="7"/>
        <v/>
      </c>
      <c r="E41" s="173" t="str">
        <f t="shared" si="7"/>
        <v/>
      </c>
      <c r="F41" s="118" t="str">
        <f t="shared" si="8"/>
        <v/>
      </c>
      <c r="G41" s="118" t="str">
        <f t="shared" si="9"/>
        <v/>
      </c>
      <c r="H41" s="119" t="str">
        <f t="shared" si="10"/>
        <v/>
      </c>
    </row>
    <row r="42" spans="2:14" ht="15.75" thickBot="1" x14ac:dyDescent="0.3">
      <c r="B42" s="85"/>
      <c r="C42" s="128" t="s">
        <v>20</v>
      </c>
      <c r="D42" s="123" t="s">
        <v>20</v>
      </c>
      <c r="E42" s="123" t="s">
        <v>21</v>
      </c>
      <c r="F42" s="123" t="s">
        <v>21</v>
      </c>
      <c r="G42" s="123" t="s">
        <v>21</v>
      </c>
      <c r="H42" s="132" t="s">
        <v>21</v>
      </c>
    </row>
    <row r="43" spans="2:14" ht="15.75" thickBot="1" x14ac:dyDescent="0.3">
      <c r="B43" s="92" t="s">
        <v>22</v>
      </c>
      <c r="C43" s="174">
        <f>MIN(C32:C41)</f>
        <v>0</v>
      </c>
      <c r="D43" s="175">
        <f>MIN(D32:D41)</f>
        <v>0</v>
      </c>
      <c r="E43" s="176">
        <f>MAX(E32:E41)</f>
        <v>0</v>
      </c>
      <c r="F43" s="177">
        <f>MAX(F32:F41)</f>
        <v>0</v>
      </c>
      <c r="G43" s="177">
        <f>MAX(G32:G41)</f>
        <v>0</v>
      </c>
      <c r="H43" s="178">
        <f>MAX(H32:H41)</f>
        <v>0</v>
      </c>
    </row>
    <row r="45" spans="2:14" ht="15.75" thickBot="1" x14ac:dyDescent="0.3">
      <c r="B45" s="72"/>
    </row>
    <row r="46" spans="2:14" ht="15.75" customHeight="1" thickBot="1" x14ac:dyDescent="0.35">
      <c r="B46" s="282" t="s">
        <v>26</v>
      </c>
      <c r="C46" s="283"/>
      <c r="D46" s="283"/>
      <c r="E46" s="283"/>
      <c r="F46" s="283"/>
      <c r="G46" s="283"/>
      <c r="H46" s="284"/>
      <c r="I46" s="125"/>
      <c r="J46" s="125"/>
      <c r="K46" s="125"/>
      <c r="L46" s="125"/>
      <c r="M46" s="125"/>
      <c r="N46" s="125"/>
    </row>
    <row r="47" spans="2:14" ht="45.75" thickBot="1" x14ac:dyDescent="0.3">
      <c r="B47" s="91"/>
      <c r="C47" s="88" t="s">
        <v>5</v>
      </c>
      <c r="D47" s="89" t="s">
        <v>8</v>
      </c>
      <c r="E47" s="89" t="s">
        <v>7</v>
      </c>
      <c r="F47" s="89" t="s">
        <v>18</v>
      </c>
      <c r="G47" s="89" t="s">
        <v>11</v>
      </c>
      <c r="H47" s="90" t="s">
        <v>12</v>
      </c>
    </row>
    <row r="48" spans="2:14" x14ac:dyDescent="0.25">
      <c r="B48" s="93" t="s">
        <v>27</v>
      </c>
      <c r="C48" s="97">
        <f>JP!S4</f>
        <v>0</v>
      </c>
      <c r="D48" s="98">
        <f>JP!U4</f>
        <v>0</v>
      </c>
      <c r="E48" s="98">
        <f>JP!V4</f>
        <v>0</v>
      </c>
      <c r="F48" s="98">
        <f>JP!X4</f>
        <v>0</v>
      </c>
      <c r="G48" s="98">
        <f>JP!Y4</f>
        <v>0</v>
      </c>
      <c r="H48" s="99">
        <f>JP!AA4</f>
        <v>0</v>
      </c>
      <c r="I48" s="106"/>
    </row>
    <row r="49" spans="2:10" x14ac:dyDescent="0.25">
      <c r="B49" s="94" t="s">
        <v>28</v>
      </c>
      <c r="C49" s="100">
        <f>CP!S4</f>
        <v>0</v>
      </c>
      <c r="D49" s="101">
        <f>CP!U4</f>
        <v>0</v>
      </c>
      <c r="E49" s="101">
        <f>CP!V4</f>
        <v>0</v>
      </c>
      <c r="F49" s="101">
        <f>CP!X4</f>
        <v>0</v>
      </c>
      <c r="G49" s="101">
        <f>CP!Y4</f>
        <v>0</v>
      </c>
      <c r="H49" s="102">
        <f>CP!AA4</f>
        <v>0</v>
      </c>
      <c r="I49" s="106"/>
    </row>
    <row r="50" spans="2:10" ht="15.75" thickBot="1" x14ac:dyDescent="0.3">
      <c r="B50" s="95" t="s">
        <v>29</v>
      </c>
      <c r="C50" s="103">
        <f>OA!S4</f>
        <v>0</v>
      </c>
      <c r="D50" s="104">
        <f>OA!U4</f>
        <v>0</v>
      </c>
      <c r="E50" s="104">
        <f>OA!V4</f>
        <v>0</v>
      </c>
      <c r="F50" s="104">
        <f>OA!X4</f>
        <v>0</v>
      </c>
      <c r="G50" s="104">
        <f>OA!Y4</f>
        <v>0</v>
      </c>
      <c r="H50" s="105">
        <f>OA!AA4</f>
        <v>0</v>
      </c>
      <c r="I50" s="106"/>
    </row>
    <row r="51" spans="2:10" ht="15.75" thickBot="1" x14ac:dyDescent="0.3">
      <c r="B51" s="96" t="s">
        <v>30</v>
      </c>
      <c r="C51" s="107">
        <f>AVERAGE(C48:C50)</f>
        <v>0</v>
      </c>
      <c r="D51" s="108">
        <f t="shared" ref="D51:H51" si="11">AVERAGE(D48:D50)</f>
        <v>0</v>
      </c>
      <c r="E51" s="108">
        <f t="shared" si="11"/>
        <v>0</v>
      </c>
      <c r="F51" s="108">
        <f t="shared" si="11"/>
        <v>0</v>
      </c>
      <c r="G51" s="108">
        <f t="shared" si="11"/>
        <v>0</v>
      </c>
      <c r="H51" s="109">
        <f t="shared" si="11"/>
        <v>0</v>
      </c>
    </row>
    <row r="52" spans="2:10" ht="15.75" thickBot="1" x14ac:dyDescent="0.3">
      <c r="B52" s="95" t="s">
        <v>31</v>
      </c>
      <c r="C52" s="107">
        <f>-MAX(C51)</f>
        <v>0</v>
      </c>
      <c r="D52" s="108">
        <f>-MAX(D51)</f>
        <v>0</v>
      </c>
      <c r="E52" s="108">
        <f>E51</f>
        <v>0</v>
      </c>
      <c r="F52" s="108">
        <f>F51</f>
        <v>0</v>
      </c>
      <c r="G52" s="108">
        <f>G51</f>
        <v>0</v>
      </c>
      <c r="H52" s="109">
        <f>H51</f>
        <v>0</v>
      </c>
    </row>
    <row r="53" spans="2:10" x14ac:dyDescent="0.25">
      <c r="B53" s="156"/>
      <c r="C53" s="157"/>
      <c r="D53" s="157"/>
      <c r="E53" s="157"/>
      <c r="F53" s="157"/>
      <c r="G53" s="157"/>
      <c r="H53" s="157"/>
    </row>
    <row r="54" spans="2:10" ht="15.75" thickBot="1" x14ac:dyDescent="0.3"/>
    <row r="55" spans="2:10" ht="23.25" thickBot="1" x14ac:dyDescent="0.4">
      <c r="B55" s="285" t="s">
        <v>32</v>
      </c>
      <c r="C55" s="286"/>
      <c r="D55" s="286"/>
      <c r="E55" s="286"/>
      <c r="F55" s="286"/>
      <c r="G55" s="286"/>
      <c r="H55" s="286"/>
      <c r="I55" s="286"/>
      <c r="J55" s="287"/>
    </row>
    <row r="56" spans="2:10" ht="54" customHeight="1" thickBot="1" x14ac:dyDescent="0.3">
      <c r="B56" s="154" t="s">
        <v>4</v>
      </c>
      <c r="C56" s="145" t="s">
        <v>5</v>
      </c>
      <c r="D56" s="136" t="s">
        <v>8</v>
      </c>
      <c r="E56" s="136" t="s">
        <v>7</v>
      </c>
      <c r="F56" s="136" t="s">
        <v>18</v>
      </c>
      <c r="G56" s="136" t="s">
        <v>11</v>
      </c>
      <c r="H56" s="136" t="s">
        <v>12</v>
      </c>
      <c r="I56" s="155" t="s">
        <v>33</v>
      </c>
      <c r="J56" s="155" t="s">
        <v>41</v>
      </c>
    </row>
    <row r="57" spans="2:10" x14ac:dyDescent="0.25">
      <c r="B57" s="146" t="str">
        <f t="shared" ref="B57:B66" si="12">B5</f>
        <v>-</v>
      </c>
      <c r="C57" s="137" t="str">
        <f t="shared" ref="C57:H66" si="13">C32</f>
        <v/>
      </c>
      <c r="D57" s="139" t="str">
        <f t="shared" si="13"/>
        <v/>
      </c>
      <c r="E57" s="6" t="str">
        <f t="shared" si="13"/>
        <v/>
      </c>
      <c r="F57" s="140" t="str">
        <f t="shared" si="13"/>
        <v/>
      </c>
      <c r="G57" s="140" t="str">
        <f t="shared" si="13"/>
        <v/>
      </c>
      <c r="H57" s="140" t="str">
        <f t="shared" si="13"/>
        <v/>
      </c>
      <c r="I57" s="147" t="str">
        <f>IF(B57="-","",(C57/$C$43)^$C$52*(D57/$D$43)^$D$52*(E57/$E$43)^$E$52*(F57/$F$43)^$F$52 * (G57/$G$43)^$G$52 * (H57/$H$43)^$H$52)</f>
        <v/>
      </c>
      <c r="J57" s="159" t="str">
        <f>IF(B57="-","",_xlfn.RANK.EQ(I57,$I$57:$I$66,0))</f>
        <v/>
      </c>
    </row>
    <row r="58" spans="2:10" x14ac:dyDescent="0.25">
      <c r="B58" s="148" t="str">
        <f t="shared" si="12"/>
        <v>-</v>
      </c>
      <c r="C58" s="137" t="str">
        <f t="shared" si="13"/>
        <v/>
      </c>
      <c r="D58" s="139" t="str">
        <f t="shared" si="13"/>
        <v/>
      </c>
      <c r="E58" s="6" t="str">
        <f t="shared" si="13"/>
        <v/>
      </c>
      <c r="F58" s="140" t="str">
        <f t="shared" si="13"/>
        <v/>
      </c>
      <c r="G58" s="140" t="str">
        <f t="shared" si="13"/>
        <v/>
      </c>
      <c r="H58" s="140" t="str">
        <f t="shared" si="13"/>
        <v/>
      </c>
      <c r="I58" s="147" t="str">
        <f t="shared" ref="I58:I66" si="14">IF(B58="-","",(C58/$C$43)^$C$52*(D58/$D$43)^$D$52*(E58/$E$43)^$E$52*(F58/$F$43)^$F$52 * (G58/$G$43)^$G$52 * (H58/$H$43)^$H$52)</f>
        <v/>
      </c>
      <c r="J58" s="160" t="str">
        <f t="shared" ref="J58:J66" si="15">IF(B58="-","",_xlfn.RANK.EQ(I58,$I$57:$I$66,0))</f>
        <v/>
      </c>
    </row>
    <row r="59" spans="2:10" x14ac:dyDescent="0.25">
      <c r="B59" s="148" t="str">
        <f t="shared" si="12"/>
        <v>-</v>
      </c>
      <c r="C59" s="137" t="str">
        <f t="shared" si="13"/>
        <v/>
      </c>
      <c r="D59" s="139" t="str">
        <f t="shared" si="13"/>
        <v/>
      </c>
      <c r="E59" s="6" t="str">
        <f t="shared" si="13"/>
        <v/>
      </c>
      <c r="F59" s="140" t="str">
        <f t="shared" si="13"/>
        <v/>
      </c>
      <c r="G59" s="140" t="str">
        <f t="shared" si="13"/>
        <v/>
      </c>
      <c r="H59" s="140" t="str">
        <f t="shared" si="13"/>
        <v/>
      </c>
      <c r="I59" s="147" t="str">
        <f t="shared" si="14"/>
        <v/>
      </c>
      <c r="J59" s="160" t="str">
        <f t="shared" si="15"/>
        <v/>
      </c>
    </row>
    <row r="60" spans="2:10" x14ac:dyDescent="0.25">
      <c r="B60" s="148" t="str">
        <f t="shared" si="12"/>
        <v>-</v>
      </c>
      <c r="C60" s="137" t="str">
        <f t="shared" si="13"/>
        <v/>
      </c>
      <c r="D60" s="139" t="str">
        <f t="shared" si="13"/>
        <v/>
      </c>
      <c r="E60" s="6" t="str">
        <f t="shared" si="13"/>
        <v/>
      </c>
      <c r="F60" s="140" t="str">
        <f t="shared" si="13"/>
        <v/>
      </c>
      <c r="G60" s="140" t="str">
        <f t="shared" si="13"/>
        <v/>
      </c>
      <c r="H60" s="140" t="str">
        <f t="shared" si="13"/>
        <v/>
      </c>
      <c r="I60" s="147" t="str">
        <f t="shared" si="14"/>
        <v/>
      </c>
      <c r="J60" s="160" t="str">
        <f t="shared" si="15"/>
        <v/>
      </c>
    </row>
    <row r="61" spans="2:10" x14ac:dyDescent="0.25">
      <c r="B61" s="148" t="str">
        <f t="shared" si="12"/>
        <v>-</v>
      </c>
      <c r="C61" s="137" t="str">
        <f t="shared" si="13"/>
        <v/>
      </c>
      <c r="D61" s="139" t="str">
        <f t="shared" si="13"/>
        <v/>
      </c>
      <c r="E61" s="6" t="str">
        <f t="shared" si="13"/>
        <v/>
      </c>
      <c r="F61" s="140" t="str">
        <f t="shared" si="13"/>
        <v/>
      </c>
      <c r="G61" s="140" t="str">
        <f t="shared" si="13"/>
        <v/>
      </c>
      <c r="H61" s="140" t="str">
        <f t="shared" si="13"/>
        <v/>
      </c>
      <c r="I61" s="148" t="str">
        <f t="shared" si="14"/>
        <v/>
      </c>
      <c r="J61" s="160" t="str">
        <f t="shared" si="15"/>
        <v/>
      </c>
    </row>
    <row r="62" spans="2:10" x14ac:dyDescent="0.25">
      <c r="B62" s="148" t="str">
        <f t="shared" si="12"/>
        <v>-</v>
      </c>
      <c r="C62" s="137" t="str">
        <f t="shared" si="13"/>
        <v/>
      </c>
      <c r="D62" s="139" t="str">
        <f t="shared" si="13"/>
        <v/>
      </c>
      <c r="E62" s="6" t="str">
        <f t="shared" si="13"/>
        <v/>
      </c>
      <c r="F62" s="140" t="str">
        <f t="shared" si="13"/>
        <v/>
      </c>
      <c r="G62" s="140" t="str">
        <f t="shared" si="13"/>
        <v/>
      </c>
      <c r="H62" s="140" t="str">
        <f t="shared" si="13"/>
        <v/>
      </c>
      <c r="I62" s="148" t="str">
        <f t="shared" si="14"/>
        <v/>
      </c>
      <c r="J62" s="160" t="str">
        <f t="shared" si="15"/>
        <v/>
      </c>
    </row>
    <row r="63" spans="2:10" x14ac:dyDescent="0.25">
      <c r="B63" s="148" t="str">
        <f t="shared" si="12"/>
        <v>-</v>
      </c>
      <c r="C63" s="137" t="str">
        <f t="shared" si="13"/>
        <v/>
      </c>
      <c r="D63" s="139" t="str">
        <f t="shared" si="13"/>
        <v/>
      </c>
      <c r="E63" s="6" t="str">
        <f t="shared" si="13"/>
        <v/>
      </c>
      <c r="F63" s="140" t="str">
        <f t="shared" si="13"/>
        <v/>
      </c>
      <c r="G63" s="140" t="str">
        <f t="shared" si="13"/>
        <v/>
      </c>
      <c r="H63" s="140" t="str">
        <f t="shared" si="13"/>
        <v/>
      </c>
      <c r="I63" s="148" t="str">
        <f t="shared" si="14"/>
        <v/>
      </c>
      <c r="J63" s="160" t="str">
        <f t="shared" si="15"/>
        <v/>
      </c>
    </row>
    <row r="64" spans="2:10" x14ac:dyDescent="0.25">
      <c r="B64" s="148" t="str">
        <f t="shared" si="12"/>
        <v>-</v>
      </c>
      <c r="C64" s="137" t="str">
        <f t="shared" si="13"/>
        <v/>
      </c>
      <c r="D64" s="139" t="str">
        <f t="shared" si="13"/>
        <v/>
      </c>
      <c r="E64" s="6" t="str">
        <f t="shared" si="13"/>
        <v/>
      </c>
      <c r="F64" s="140" t="str">
        <f t="shared" si="13"/>
        <v/>
      </c>
      <c r="G64" s="140" t="str">
        <f t="shared" si="13"/>
        <v/>
      </c>
      <c r="H64" s="140" t="str">
        <f t="shared" si="13"/>
        <v/>
      </c>
      <c r="I64" s="148" t="str">
        <f t="shared" si="14"/>
        <v/>
      </c>
      <c r="J64" s="160" t="str">
        <f t="shared" si="15"/>
        <v/>
      </c>
    </row>
    <row r="65" spans="2:10" x14ac:dyDescent="0.25">
      <c r="B65" s="148" t="str">
        <f t="shared" si="12"/>
        <v>-</v>
      </c>
      <c r="C65" s="137" t="str">
        <f t="shared" si="13"/>
        <v/>
      </c>
      <c r="D65" s="139" t="str">
        <f t="shared" si="13"/>
        <v/>
      </c>
      <c r="E65" s="6" t="str">
        <f t="shared" si="13"/>
        <v/>
      </c>
      <c r="F65" s="140" t="str">
        <f t="shared" si="13"/>
        <v/>
      </c>
      <c r="G65" s="140" t="str">
        <f t="shared" si="13"/>
        <v/>
      </c>
      <c r="H65" s="140" t="str">
        <f t="shared" si="13"/>
        <v/>
      </c>
      <c r="I65" s="148" t="str">
        <f t="shared" si="14"/>
        <v/>
      </c>
      <c r="J65" s="160" t="str">
        <f t="shared" si="15"/>
        <v/>
      </c>
    </row>
    <row r="66" spans="2:10" ht="15.75" thickBot="1" x14ac:dyDescent="0.3">
      <c r="B66" s="143" t="str">
        <f t="shared" si="12"/>
        <v>-</v>
      </c>
      <c r="C66" s="138" t="str">
        <f t="shared" si="13"/>
        <v/>
      </c>
      <c r="D66" s="141" t="str">
        <f t="shared" si="13"/>
        <v/>
      </c>
      <c r="E66" s="144" t="str">
        <f t="shared" si="13"/>
        <v/>
      </c>
      <c r="F66" s="142" t="str">
        <f t="shared" si="13"/>
        <v/>
      </c>
      <c r="G66" s="142" t="str">
        <f t="shared" si="13"/>
        <v/>
      </c>
      <c r="H66" s="142" t="str">
        <f t="shared" si="13"/>
        <v/>
      </c>
      <c r="I66" s="143" t="str">
        <f t="shared" si="14"/>
        <v/>
      </c>
      <c r="J66" s="161" t="str">
        <f t="shared" si="15"/>
        <v/>
      </c>
    </row>
    <row r="68" spans="2:10" ht="15.75" thickBot="1" x14ac:dyDescent="0.3"/>
    <row r="69" spans="2:10" ht="20.25" thickBot="1" x14ac:dyDescent="0.35">
      <c r="B69" s="273" t="s">
        <v>42</v>
      </c>
      <c r="C69" s="274"/>
      <c r="D69" s="274"/>
      <c r="E69" s="274"/>
      <c r="F69" s="274" t="str">
        <f>IF(J57=1,B57,IF(J58=1,B58,IF(J59=1,B59,IF(J60=1,B60,IF(J61=1,B61,IF(J62=1,B62,IF(J63=1,B63,IF(J64=1,B64,IF(J65=1,B65,IF(J66=1,B66,""))))))))))</f>
        <v/>
      </c>
      <c r="G69" s="274"/>
      <c r="H69" s="274"/>
      <c r="I69" s="274"/>
      <c r="J69" s="275"/>
    </row>
  </sheetData>
  <mergeCells count="16">
    <mergeCell ref="B69:E69"/>
    <mergeCell ref="F69:J69"/>
    <mergeCell ref="G2:P2"/>
    <mergeCell ref="H3:J3"/>
    <mergeCell ref="K3:M3"/>
    <mergeCell ref="N3:P3"/>
    <mergeCell ref="B30:H30"/>
    <mergeCell ref="B46:H46"/>
    <mergeCell ref="B55:J55"/>
    <mergeCell ref="B3:B4"/>
    <mergeCell ref="B2:E2"/>
    <mergeCell ref="B16:E16"/>
    <mergeCell ref="C3:C4"/>
    <mergeCell ref="D3:D4"/>
    <mergeCell ref="E3:E4"/>
    <mergeCell ref="G3:G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2" r:id="rId3" name="Button 2">
              <controlPr defaultSize="0" print="0" autoFill="0" autoPict="0" macro="[0]!Volver_a_Principal">
                <anchor moveWithCells="1">
                  <from>
                    <xdr:col>8</xdr:col>
                    <xdr:colOff>200025</xdr:colOff>
                    <xdr:row>69</xdr:row>
                    <xdr:rowOff>114300</xdr:rowOff>
                  </from>
                  <to>
                    <xdr:col>10</xdr:col>
                    <xdr:colOff>19050</xdr:colOff>
                    <xdr:row>70</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Principal</vt:lpstr>
      <vt:lpstr>JP</vt:lpstr>
      <vt:lpstr>CP</vt:lpstr>
      <vt:lpstr>OA</vt:lpstr>
      <vt:lpstr>Cálculos</vt:lpstr>
    </vt:vector>
  </TitlesOfParts>
  <Company>Latam Airlines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Puchi Gatica, Sergio Sebastian     (LATAM Airlines)</dc:creator>
  <cp:lastModifiedBy>Puchi Gatica, Sergio Sebastian     (LATAM Airlines)</cp:lastModifiedBy>
  <dcterms:created xsi:type="dcterms:W3CDTF">2015-09-29T10:56:43Z</dcterms:created>
  <dcterms:modified xsi:type="dcterms:W3CDTF">2015-10-02T19:52:21Z</dcterms:modified>
</cp:coreProperties>
</file>